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231a335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" sheetId="1" r:id="Rd9b2943716cb459f"/>
    <x:sheet xmlns:r="http://schemas.openxmlformats.org/officeDocument/2006/relationships" name="Допущения" sheetId="2" r:id="R88ae51e35c894433"/>
    <x:sheet xmlns:r="http://schemas.openxmlformats.org/officeDocument/2006/relationships" name="Операции" sheetId="3" r:id="Rd32b2727a4d340cf"/>
    <x:sheet xmlns:r="http://schemas.openxmlformats.org/officeDocument/2006/relationships" name="Масло" sheetId="4" r:id="Rb9552e434ac74fcc"/>
    <x:sheet xmlns:r="http://schemas.openxmlformats.org/officeDocument/2006/relationships" name="Денежный поток" sheetId="5" r:id="Rdadab9f3edd04ee2"/>
    <x:sheet xmlns:r="http://schemas.openxmlformats.org/officeDocument/2006/relationships" name="Инвестиции" sheetId="6" r:id="Re92507763e984b0b"/>
    <x:sheet xmlns:r="http://schemas.openxmlformats.org/officeDocument/2006/relationships" name="Пуск 2027" sheetId="7" r:id="Rc9bd74e528d44a87"/>
    <x:sheet xmlns:r="http://schemas.openxmlformats.org/officeDocument/2006/relationships" name="Проверки" sheetId="8" r:id="Re37ba1046c3843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%"/>
    <x:numFmt numFmtId="201" formatCode="0.00"/>
    <x:numFmt numFmtId="202" formatCode="0.00%"/>
    <x:numFmt numFmtId="203" formatCode="mmm-yy"/>
    <x:numFmt numFmtId="204" formatCode="#,##0.0;(#,##0.0);&quot;–&quot;"/>
    <x:numFmt numFmtId="205" formatCode="0%"/>
    <x:numFmt numFmtId="206" formatCode="0"/>
    <x:numFmt numFmtId="207" formatCode="#,##0.00;(#,##0.00);&quot;–&quot;"/>
  </x:numFmts>
  <x:fonts count="17">
    <x:font>
      <x:sz val="11"/>
      <x:name val="Carlito"/>
    </x:font>
    <x:font>
      <x:sz val="10"/>
      <x:name val="Arial"/>
    </x:font>
    <x:font>
      <x:b/>
      <x:sz val="15"/>
      <x:name val="Arial"/>
    </x:font>
    <x:font>
      <x:b/>
      <x:sz val="10"/>
      <x:color rgb="FFFFFFFF"/>
      <x:name val="Arial"/>
    </x:font>
    <x:font>
      <x:i/>
      <x:sz val="10"/>
      <x:color rgb="FF596864"/>
      <x:name val="Arial"/>
    </x:font>
    <x:font>
      <x:sz val="10"/>
      <x:color rgb="FF0000FF"/>
      <x:name val="Arial"/>
    </x:font>
    <x:font>
      <x:sz val="10"/>
      <x:color rgb="FF000000"/>
      <x:name val="Arial"/>
    </x:font>
    <x:font>
      <x:sz val="10"/>
      <x:color rgb="FF008000"/>
      <x:name val="Arial"/>
    </x:font>
    <x:font>
      <x:b/>
      <x:sz val="10"/>
      <x:name val="Arial"/>
    </x:font>
    <x:font>
      <x:b/>
      <x:sz val="10"/>
      <x:color rgb="FF000000"/>
      <x:name val="Arial"/>
    </x:font>
    <x:font>
      <x:b/>
      <x:sz val="10"/>
      <x:color rgb="FF008000"/>
      <x:name val="Arial"/>
    </x:font>
    <x:font>
      <x:sz val="10"/>
      <x:color rgb="FF172B2F"/>
      <x:name val="Arial"/>
    </x:font>
    <x:font>
      <x:b/>
      <x:sz val="10"/>
      <x:color rgb="FF172B2F"/>
      <x:name val="Arial"/>
    </x:font>
    <x:font>
      <x:b/>
      <x:i/>
      <x:sz val="10"/>
      <x:color rgb="FFFFFFFF"/>
      <x:name val="Arial"/>
    </x:font>
    <x:font>
      <x:i/>
      <x:sz val="10"/>
      <x:color rgb="FF000000"/>
      <x:name val="Arial"/>
    </x:font>
    <x:font>
      <x:sz val="11"/>
      <x:name val="Arial"/>
    </x:font>
    <x:font>
      <x:i/>
      <x:sz val="10"/>
      <x:color rgb="FF596864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B50"/>
      </x:patternFill>
    </x:fill>
    <x:fill>
      <x:patternFill patternType="solid">
        <x:fgColor rgb="FFFFF8DC"/>
      </x:patternFill>
    </x:fill>
    <x:fill>
      <x:patternFill patternType="solid">
        <x:fgColor rgb="FFE8F0EE"/>
      </x:patternFill>
    </x:fill>
  </x:fills>
  <x:borders count="3">
    <x:border/>
    <x:border>
      <x:bottom style="thin">
        <x:color rgb="FF173B50"/>
      </x:bottom>
    </x:border>
    <x:border>
      <x:top style="thin">
        <x:color rgb="FF98AFA9"/>
      </x:top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201" fontId="5" fillId="3" borderId="0" xfId="0" applyNumberFormat="1" applyFont="1" applyFill="1" applyBorder="1" applyAlignment="1">
      <x:alignment vertical="center"/>
    </x:xf>
    <x:xf numFmtId="200" fontId="6" fillId="3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8" fillId="4" borderId="2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10" fillId="4" borderId="2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0" fontId="12" fillId="4" borderId="2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1" fontId="7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3" fillId="2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  <x:xf numFmtId="204" fontId="6" fillId="0" borderId="0" xfId="0" applyNumberFormat="1" applyFont="1" applyFill="1" applyBorder="1" applyAlignment="1">
      <x:alignment vertical="center"/>
    </x:xf>
    <x:xf numFmtId="204" fontId="9" fillId="4" borderId="2" xfId="0" applyNumberFormat="1" applyFont="1" applyFill="1" applyBorder="1" applyAlignment="1">
      <x:alignment vertical="center"/>
    </x:xf>
    <x:xf numFmtId="204" fontId="10" fillId="4" borderId="2" xfId="0" applyNumberFormat="1" applyFont="1" applyFill="1" applyBorder="1" applyAlignment="1">
      <x:alignment vertical="center"/>
    </x:xf>
    <x:xf numFmtId="204" fontId="4" fillId="0" borderId="0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/>
    <x:xf numFmtId="204" fontId="11" fillId="0" borderId="0" xfId="0" applyNumberFormat="1" applyFont="1" applyFill="1" applyBorder="1" applyAlignment="1">
      <x:alignment vertical="center"/>
    </x:xf>
    <x:xf numFmtId="204" fontId="12" fillId="4" borderId="2" xfId="0" applyNumberFormat="1" applyFont="1" applyFill="1" applyBorder="1" applyAlignment="1">
      <x:alignment vertical="center"/>
    </x:xf>
    <x:xf numFmtId="204" fontId="8" fillId="4" borderId="2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4" fontId="5" fillId="3" borderId="0" xfId="0" applyNumberFormat="1" applyFont="1" applyFill="1" applyBorder="1" applyAlignment="1">
      <x:alignment vertical="center"/>
    </x:xf>
    <x:xf numFmtId="205" fontId="5" fillId="3" borderId="0" xfId="0" applyNumberFormat="1" applyFont="1" applyFill="1" applyBorder="1" applyAlignment="1">
      <x:alignment vertical="center"/>
    </x:xf>
    <x:xf numFmtId="206" fontId="1" fillId="0" borderId="0" xfId="0" applyNumberFormat="1" applyFont="1" applyFill="1" applyBorder="1" applyAlignment="1">
      <x:alignment vertical="center"/>
    </x:xf>
    <x:xf numFmtId="206" fontId="6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4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/>
    <x:xf numFmtId="207" fontId="6" fillId="0" borderId="0" xfId="0" applyNumberFormat="1" applyFont="1" applyFill="1" applyBorder="1" applyAlignment="1">
      <x:alignment vertical="center"/>
    </x:xf>
    <x:xf numFmtId="207" fontId="14" fillId="0" borderId="0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9" fillId="4" borderId="2" xfId="0" applyNumberFormat="1" applyFont="1" applyFill="1" applyBorder="1" applyAlignment="1">
      <x:alignment vertical="center"/>
    </x:xf>
    <x:xf numFmtId="200" fontId="14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9" fillId="4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16" fillId="0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B00020"/>
      </x:font>
      <x:fill>
        <x:patternFill patternType="solid">
          <x:bgColor rgb="FFFFE4E1"/>
        </x:patternFill>
      </x:fill>
    </x:dxf>
    <x:dxf>
      <x:font>
        <x:b/>
        <x:color rgb="FFB00020"/>
      </x:font>
      <x:fill>
        <x:patternFill patternType="solid">
          <x:bgColor rgb="FFFFE4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f019a71ba44a7" /><Relationship Type="http://schemas.openxmlformats.org/officeDocument/2006/relationships/theme" Target="/xl/theme/theme1.xml" Id="Reb6dc45a4e9043cd" /><Relationship Type="http://schemas.openxmlformats.org/officeDocument/2006/relationships/sharedStrings" Target="/xl/sharedStrings.xml" Id="R24a8df82f2e74932" /><Relationship Type="http://schemas.openxmlformats.org/officeDocument/2006/relationships/worksheet" Target="/xl/worksheets/sheet1.xml" Id="Rd9b2943716cb459f" /><Relationship Type="http://schemas.openxmlformats.org/officeDocument/2006/relationships/worksheet" Target="/xl/worksheets/sheet2.xml" Id="R88ae51e35c894433" /><Relationship Type="http://schemas.openxmlformats.org/officeDocument/2006/relationships/worksheet" Target="/xl/worksheets/sheet3.xml" Id="Rd32b2727a4d340cf" /><Relationship Type="http://schemas.openxmlformats.org/officeDocument/2006/relationships/worksheet" Target="/xl/worksheets/sheet4.xml" Id="Rb9552e434ac74fcc" /><Relationship Type="http://schemas.openxmlformats.org/officeDocument/2006/relationships/worksheet" Target="/xl/worksheets/sheet5.xml" Id="Rdadab9f3edd04ee2" /><Relationship Type="http://schemas.openxmlformats.org/officeDocument/2006/relationships/worksheet" Target="/xl/worksheets/sheet6.xml" Id="Re92507763e984b0b" /><Relationship Type="http://schemas.openxmlformats.org/officeDocument/2006/relationships/worksheet" Target="/xl/worksheets/sheet7.xml" Id="Rc9bd74e528d44a87" /><Relationship Type="http://schemas.openxmlformats.org/officeDocument/2006/relationships/worksheet" Target="/xl/worksheets/sheet8.xml" Id="Re37ba1046c3843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8028dec853243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Выручка и EBITDA, тыс. USD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Выручка</c:v>
          </c:tx>
          <c:spPr>
            <a:ln xmlns:a="http://schemas.openxmlformats.org/drawingml/2006/main" w="19050">
              <a:solidFill>
                <a:srgbClr val="173B50"/>
              </a:solidFill>
              <a:prstDash val="solid"/>
            </a:ln>
          </c:spPr>
          <c:marker>
            <c:symbol val="none"/>
          </c:marker>
          <c:cat>
            <c:strRef>
              <c:f>'Свод'!$J$7:$J$16</c:f>
              <c:strCache>
                <c:ptCount val="0"/>
              </c:strCache>
            </c:strRef>
          </c:cat>
          <c:val>
            <c:numRef>
              <c:f>'Свод'!$K$7:$K$16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EBITDA</c:v>
          </c:tx>
          <c:spPr>
            <a:ln xmlns:a="http://schemas.openxmlformats.org/drawingml/2006/main" w="19050">
              <a:solidFill>
                <a:srgbClr val="257E80"/>
              </a:solidFill>
              <a:prstDash val="solid"/>
            </a:ln>
          </c:spPr>
          <c:marker>
            <c:symbol val="none"/>
          </c:marker>
          <c:cat>
            <c:strRef>
              <c:f>'Свод'!$J$7:$J$16</c:f>
              <c:strCache>
                <c:ptCount val="0"/>
              </c:strCache>
            </c:strRef>
          </c:cat>
          <c:val>
            <c:numRef>
              <c:f>'Свод'!$L$7:$L$16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18</xdr:row>
      <xdr:rowOff>0</xdr:rowOff>
    </xdr:from>
    <xdr:to>
      <xdr:col>18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028dec853243c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2d45c174d874d7a" /></Relationships>
</file>

<file path=xl/worksheets/sheet1.xml><?xml version="1.0" encoding="utf-8"?>
<x:worksheet xmlns:x="http://schemas.openxmlformats.org/spreadsheetml/2006/main">
  <x:sheetPr>
    <x:tabColor rgb="FF173B50"/>
  </x:sheetPr>
  <x:sheetViews>
    <x:sheetView showGridLines="0" workbookViewId="0"/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Свод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Базовый предпроектный расчёт. Постоянные USD 2026, суммы в тыс. USD.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Показатель</x:v>
      </x:c>
      <x:c r="D6" s="6" t="n">
        <x:v>2027</x:v>
      </x:c>
      <x:c r="E6" s="6" t="n">
        <x:v>2028</x:v>
      </x:c>
      <x:c r="F6" s="6" t="n">
        <x:v>2029</x:v>
      </x:c>
      <x:c r="G6" s="6" t="n">
        <x:v>2030</x:v>
      </x:c>
      <x:c r="H6" s="6" t="n">
        <x:v>2031</x:v>
      </x:c>
      <x:c r="I6" s="2"/>
      <x:c r="J6" s="2" t="str">
        <x:v>Год</x:v>
      </x:c>
      <x:c r="K6" s="2" t="str">
        <x:v>Выручка</x:v>
      </x:c>
      <x:c r="L6" s="2" t="str">
        <x:v>EBITDA</x:v>
      </x:c>
      <x:c r="M6" s="2"/>
      <x:c r="N6" s="2"/>
      <x:c r="O6" s="2"/>
      <x:c r="P6" s="2"/>
      <x:c r="Q6" s="2"/>
      <x:c r="R6" s="2"/>
    </x:row>
    <x:row r="7" ht="23" customHeight="1">
      <x:c r="A7" s="2"/>
      <x:c r="B7" s="2"/>
      <x:c r="C7" s="2" t="str">
        <x:v>Выручка</x:v>
      </x:c>
      <x:c r="D7" s="43" t="n">
        <x:f>'Денежный поток'!E10</x:f>
        <x:v>2645.982</x:v>
      </x:c>
      <x:c r="E7" s="43" t="n">
        <x:f>'Денежный поток'!F10</x:f>
        <x:v>4703.968</x:v>
      </x:c>
      <x:c r="F7" s="43" t="n">
        <x:f>'Денежный поток'!G10</x:f>
        <x:v>7877.111999999999</x:v>
      </x:c>
      <x:c r="G7" s="43" t="n">
        <x:f>'Денежный поток'!H10</x:f>
        <x:v>10428.16</x:v>
      </x:c>
      <x:c r="H7" s="43" t="n">
        <x:f>'Денежный поток'!I10</x:f>
        <x:v>19356.296000000002</x:v>
      </x:c>
      <x:c r="I7" s="2"/>
      <x:c r="J7" s="2" t="str">
        <x:v>2027</x:v>
      </x:c>
      <x:c r="K7" s="43" t="n">
        <x:f>'Денежный поток'!E10</x:f>
        <x:v>2645.982</x:v>
      </x:c>
      <x:c r="L7" s="43" t="n">
        <x:f>'Денежный поток'!E13</x:f>
        <x:v>-38.444437513654975</x:v>
      </x:c>
      <x:c r="M7" s="2"/>
      <x:c r="N7" s="2"/>
      <x:c r="O7" s="2"/>
      <x:c r="P7" s="2"/>
      <x:c r="Q7" s="2"/>
      <x:c r="R7" s="2"/>
    </x:row>
    <x:row r="8" ht="23" customHeight="1">
      <x:c r="A8" s="2"/>
      <x:c r="B8" s="2"/>
      <x:c r="C8" s="20" t="str">
        <x:v>EBITDA</x:v>
      </x:c>
      <x:c r="D8" s="44" t="n">
        <x:f>'Денежный поток'!E13</x:f>
        <x:v>-38.444437513654975</x:v>
      </x:c>
      <x:c r="E8" s="44" t="n">
        <x:f>'Денежный поток'!F13</x:f>
        <x:v>250.5432221979454</x:v>
      </x:c>
      <x:c r="F8" s="44" t="n">
        <x:f>'Денежный поток'!G13</x:f>
        <x:v>288.8644983652166</x:v>
      </x:c>
      <x:c r="G8" s="44" t="n">
        <x:f>'Денежный поток'!H13</x:f>
        <x:v>476.2966644869557</x:v>
      </x:c>
      <x:c r="H8" s="44" t="n">
        <x:f>'Денежный поток'!I13</x:f>
        <x:v>1579.745162852174</x:v>
      </x:c>
      <x:c r="I8" s="2"/>
      <x:c r="J8" s="2" t="str">
        <x:v>2028</x:v>
      </x:c>
      <x:c r="K8" s="43" t="n">
        <x:f>'Денежный поток'!F10</x:f>
        <x:v>4703.968</x:v>
      </x:c>
      <x:c r="L8" s="43" t="n">
        <x:f>'Денежный поток'!F13</x:f>
        <x:v>250.5432221979454</x:v>
      </x:c>
      <x:c r="M8" s="2"/>
      <x:c r="N8" s="2"/>
      <x:c r="O8" s="2"/>
      <x:c r="P8" s="2"/>
      <x:c r="Q8" s="2"/>
      <x:c r="R8" s="2"/>
    </x:row>
    <x:row r="9" ht="23" customHeight="1">
      <x:c r="A9" s="2"/>
      <x:c r="B9" s="2"/>
      <x:c r="C9" s="20" t="str">
        <x:v>Чистая прибыль</x:v>
      </x:c>
      <x:c r="D9" s="44" t="n">
        <x:f>'Денежный поток'!E20</x:f>
        <x:v>-175.44443751365498</x:v>
      </x:c>
      <x:c r="E9" s="44" t="n">
        <x:f>'Денежный поток'!F20</x:f>
        <x:v>76.68025553856178</x:v>
      </x:c>
      <x:c r="F9" s="44" t="n">
        <x:f>'Денежный поток'!G20</x:f>
        <x:v>-177.1355016347834</x:v>
      </x:c>
      <x:c r="G9" s="44" t="n">
        <x:f>'Денежный поток'!H20</x:f>
        <x:v>-123.7033355130443</x:v>
      </x:c>
      <x:c r="H9" s="44" t="n">
        <x:f>'Денежный поток'!I20</x:f>
        <x:v>22.221613996521775</x:v>
      </x:c>
      <x:c r="I9" s="2"/>
      <x:c r="J9" s="2" t="str">
        <x:v>2029</x:v>
      </x:c>
      <x:c r="K9" s="43" t="n">
        <x:f>'Денежный поток'!G10</x:f>
        <x:v>7877.111999999999</x:v>
      </x:c>
      <x:c r="L9" s="43" t="n">
        <x:f>'Денежный поток'!G13</x:f>
        <x:v>288.8644983652166</x:v>
      </x:c>
      <x:c r="M9" s="2"/>
      <x:c r="N9" s="2"/>
      <x:c r="O9" s="2"/>
      <x:c r="P9" s="2"/>
      <x:c r="Q9" s="2"/>
      <x:c r="R9" s="2"/>
    </x:row>
    <x:row r="10" ht="23" customHeight="1">
      <x:c r="A10" s="2"/>
      <x:c r="B10" s="2"/>
      <x:c r="C10" s="2" t="str">
        <x:v>CAPEX строительства</x:v>
      </x:c>
      <x:c r="D10" s="43" t="n">
        <x:f>'Денежный поток'!E28</x:f>
        <x:v>360</x:v>
      </x:c>
      <x:c r="E10" s="43" t="n">
        <x:f>'Денежный поток'!F28</x:f>
        <x:v>3540</x:v>
      </x:c>
      <x:c r="F10" s="43" t="n">
        <x:f>'Денежный поток'!G28</x:f>
        <x:v>2600</x:v>
      </x:c>
      <x:c r="G10" s="43" t="n">
        <x:f>'Денежный поток'!H28</x:f>
        <x:v>7200</x:v>
      </x:c>
      <x:c r="H10" s="43" t="n">
        <x:f>'Денежный поток'!I28</x:f>
        <x:v>0</x:v>
      </x:c>
      <x:c r="I10" s="2"/>
      <x:c r="J10" s="2" t="str">
        <x:v>2030</x:v>
      </x:c>
      <x:c r="K10" s="43" t="n">
        <x:f>'Денежный поток'!H10</x:f>
        <x:v>10428.16</x:v>
      </x:c>
      <x:c r="L10" s="43" t="n">
        <x:f>'Денежный поток'!H13</x:f>
        <x:v>476.2966644869557</x:v>
      </x:c>
      <x:c r="M10" s="2"/>
      <x:c r="N10" s="2"/>
      <x:c r="O10" s="2"/>
      <x:c r="P10" s="2"/>
      <x:c r="Q10" s="2"/>
      <x:c r="R10" s="2"/>
    </x:row>
    <x:row r="11" ht="23" customHeight="1">
      <x:c r="A11" s="2"/>
      <x:c r="B11" s="2"/>
      <x:c r="C11" s="2" t="str">
        <x:v>Поддерживающий CAPEX</x:v>
      </x:c>
      <x:c r="D11" s="43" t="n">
        <x:f>'Денежный поток'!E29</x:f>
        <x:v>20</x:v>
      </x:c>
      <x:c r="E11" s="43" t="n">
        <x:f>'Денежный поток'!F29</x:f>
        <x:v>25</x:v>
      </x:c>
      <x:c r="F11" s="43" t="n">
        <x:f>'Денежный поток'!G29</x:f>
        <x:v>70</x:v>
      </x:c>
      <x:c r="G11" s="43" t="n">
        <x:f>'Денежный поток'!H29</x:f>
        <x:v>90</x:v>
      </x:c>
      <x:c r="H11" s="43" t="n">
        <x:f>'Денежный поток'!I29</x:f>
        <x:v>200</x:v>
      </x:c>
      <x:c r="I11" s="2"/>
      <x:c r="J11" s="2" t="str">
        <x:v>2031</x:v>
      </x:c>
      <x:c r="K11" s="43" t="n">
        <x:f>'Денежный поток'!I10</x:f>
        <x:v>19356.296000000002</x:v>
      </x:c>
      <x:c r="L11" s="43" t="n">
        <x:f>'Денежный поток'!I13</x:f>
        <x:v>1579.745162852174</x:v>
      </x:c>
      <x:c r="M11" s="2"/>
      <x:c r="N11" s="2"/>
      <x:c r="O11" s="2"/>
      <x:c r="P11" s="2"/>
      <x:c r="Q11" s="2"/>
      <x:c r="R11" s="2"/>
    </x:row>
    <x:row r="12" ht="23" customHeight="1">
      <x:c r="A12" s="2"/>
      <x:c r="B12" s="2"/>
      <x:c r="C12" s="2" t="str">
        <x:v>Прирост WC</x:v>
      </x:c>
      <x:c r="D12" s="43" t="n">
        <x:f>'Денежный поток'!E26</x:f>
        <x:v>0</x:v>
      </x:c>
      <x:c r="E12" s="43" t="n">
        <x:f>'Денежный поток'!F26</x:f>
        <x:v>0</x:v>
      </x:c>
      <x:c r="F12" s="43" t="n">
        <x:f>'Денежный поток'!G26</x:f>
        <x:v>404.6849142782128</x:v>
      </x:c>
      <x:c r="G12" s="43" t="n">
        <x:f>'Денежный поток'!H26</x:f>
        <x:v>403.38559362820706</x:v>
      </x:c>
      <x:c r="H12" s="43" t="n">
        <x:f>'Денежный поток'!I26</x:f>
        <x:v>1136.8956959531147</x:v>
      </x:c>
      <x:c r="I12" s="2"/>
      <x:c r="J12" s="2" t="str">
        <x:v>2032</x:v>
      </x:c>
      <x:c r="K12" s="43" t="n">
        <x:f>'Денежный поток'!J10</x:f>
        <x:v>22053.874</x:v>
      </x:c>
      <x:c r="L12" s="43" t="n">
        <x:f>'Денежный поток'!J13</x:f>
        <x:v>1989.6194120347827</x:v>
      </x:c>
      <x:c r="M12" s="2"/>
      <x:c r="N12" s="2"/>
      <x:c r="O12" s="2"/>
      <x:c r="P12" s="2"/>
      <x:c r="Q12" s="2"/>
      <x:c r="R12" s="2"/>
    </x:row>
    <x:row r="13" ht="23" customHeight="1">
      <x:c r="A13" s="2"/>
      <x:c r="B13" s="2"/>
      <x:c r="C13" s="20" t="str">
        <x:v>FCFF</x:v>
      </x:c>
      <x:c r="D13" s="44" t="n">
        <x:f>'Денежный поток'!E31</x:f>
        <x:v>-418.444437513655</x:v>
      </x:c>
      <x:c r="E13" s="44" t="n">
        <x:f>'Денежный поток'!F31</x:f>
        <x:v>-3347.3197444614384</x:v>
      </x:c>
      <x:c r="F13" s="44" t="n">
        <x:f>'Денежный поток'!G31</x:f>
        <x:v>-2785.8204159129964</x:v>
      </x:c>
      <x:c r="G13" s="44" t="n">
        <x:f>'Денежный поток'!H31</x:f>
        <x:v>-7217.088929141251</x:v>
      </x:c>
      <x:c r="H13" s="44" t="n">
        <x:f>'Денежный поток'!I31</x:f>
        <x:v>233.325918043407</x:v>
      </x:c>
      <x:c r="I13" s="2"/>
      <x:c r="J13" s="2" t="str">
        <x:v>2033</x:v>
      </x:c>
      <x:c r="K13" s="43" t="n">
        <x:f>'Денежный поток'!K10</x:f>
        <x:v>22053.874</x:v>
      </x:c>
      <x:c r="L13" s="43" t="n">
        <x:f>'Денежный поток'!K13</x:f>
        <x:v>1989.6194120347827</x:v>
      </x:c>
      <x:c r="M13" s="2"/>
      <x:c r="N13" s="2"/>
      <x:c r="O13" s="2"/>
      <x:c r="P13" s="2"/>
      <x:c r="Q13" s="2"/>
      <x:c r="R13" s="2"/>
    </x:row>
    <x:row r="14" ht="23" customHeight="1">
      <x:c r="A14" s="2"/>
      <x:c r="B14" s="2"/>
      <x:c r="C14" s="20" t="str">
        <x:v>Новый внешний капитал</x:v>
      </x:c>
      <x:c r="D14" s="44" t="n">
        <x:f>'Денежный поток'!E35</x:f>
        <x:v>318.444437513655</x:v>
      </x:c>
      <x:c r="E14" s="44" t="n">
        <x:f>'Денежный поток'!F35</x:f>
        <x:v>3347.3197444614384</x:v>
      </x:c>
      <x:c r="F14" s="44" t="n">
        <x:f>'Денежный поток'!G35</x:f>
        <x:v>2785.8204159129964</x:v>
      </x:c>
      <x:c r="G14" s="44" t="n">
        <x:f>'Денежный поток'!H35</x:f>
        <x:v>7217.088929141251</x:v>
      </x:c>
      <x:c r="H14" s="44" t="n">
        <x:f>'Денежный поток'!I35</x:f>
        <x:v>0</x:v>
      </x:c>
      <x:c r="I14" s="2"/>
      <x:c r="J14" s="2" t="str">
        <x:v>2034</x:v>
      </x:c>
      <x:c r="K14" s="43" t="n">
        <x:f>'Денежный поток'!L10</x:f>
        <x:v>22053.874</x:v>
      </x:c>
      <x:c r="L14" s="43" t="n">
        <x:f>'Денежный поток'!L13</x:f>
        <x:v>1989.6194120347827</x:v>
      </x:c>
      <x:c r="M14" s="2"/>
      <x:c r="N14" s="2"/>
      <x:c r="O14" s="2"/>
      <x:c r="P14" s="2"/>
      <x:c r="Q14" s="2"/>
      <x:c r="R14" s="2"/>
    </x:row>
    <x:row r="15" ht="23" customHeight="1">
      <x:c r="A15" s="2"/>
      <x:c r="B15" s="2"/>
      <x:c r="C15" s="2" t="str">
        <x:v>Деньги на конец года</x:v>
      </x:c>
      <x:c r="D15" s="43" t="n">
        <x:f>'Денежный поток'!E36</x:f>
        <x:v>50</x:v>
      </x:c>
      <x:c r="E15" s="43" t="n">
        <x:f>'Денежный поток'!F36</x:f>
        <x:v>50</x:v>
      </x:c>
      <x:c r="F15" s="43" t="n">
        <x:f>'Денежный поток'!G36</x:f>
        <x:v>50</x:v>
      </x:c>
      <x:c r="G15" s="43" t="n">
        <x:f>'Денежный поток'!H36</x:f>
        <x:v>50</x:v>
      </x:c>
      <x:c r="H15" s="43" t="n">
        <x:f>'Денежный поток'!I36</x:f>
        <x:v>283.325918043407</x:v>
      </x:c>
      <x:c r="I15" s="2"/>
      <x:c r="J15" s="2" t="str">
        <x:v>2035</x:v>
      </x:c>
      <x:c r="K15" s="43" t="n">
        <x:f>'Денежный поток'!M10</x:f>
        <x:v>22053.874</x:v>
      </x:c>
      <x:c r="L15" s="43" t="n">
        <x:f>'Денежный поток'!M13</x:f>
        <x:v>1989.6194120347827</x:v>
      </x:c>
      <x:c r="M15" s="2"/>
      <x:c r="N15" s="2"/>
      <x:c r="O15" s="2"/>
      <x:c r="P15" s="2"/>
      <x:c r="Q15" s="2"/>
      <x:c r="R15" s="2"/>
    </x:row>
    <x:row r="16" ht="23" customHeight="1">
      <x:c r="A16" s="2"/>
      <x:c r="B16" s="2"/>
      <x:c r="C16" s="2"/>
      <x:c r="D16" s="35"/>
      <x:c r="E16" s="35"/>
      <x:c r="F16" s="35"/>
      <x:c r="G16" s="35"/>
      <x:c r="H16" s="35"/>
      <x:c r="I16" s="2"/>
      <x:c r="J16" s="2" t="str">
        <x:v>2036</x:v>
      </x:c>
      <x:c r="K16" s="43" t="n">
        <x:f>'Денежный поток'!N10</x:f>
        <x:v>22053.874</x:v>
      </x:c>
      <x:c r="L16" s="43" t="n">
        <x:f>'Денежный поток'!N13</x:f>
        <x:v>1989.6194120347827</x:v>
      </x:c>
      <x:c r="M16" s="2"/>
      <x:c r="N16" s="2"/>
      <x:c r="O16" s="2"/>
      <x:c r="P16" s="2"/>
      <x:c r="Q16" s="2"/>
      <x:c r="R16" s="2"/>
    </x:row>
    <x:row r="17" ht="23" customHeight="1">
      <x:c r="A17" s="2"/>
      <x:c r="B17" s="2"/>
      <x:c r="C17" s="2"/>
      <x:c r="D17" s="35"/>
      <x:c r="E17" s="35"/>
      <x:c r="F17" s="35"/>
      <x:c r="G17" s="35"/>
      <x:c r="H17" s="35"/>
      <x:c r="I17" s="2"/>
      <x:c r="J17" s="2"/>
      <x:c r="K17" s="2"/>
      <x:c r="L17" s="2"/>
      <x:c r="M17" s="2"/>
      <x:c r="N17" s="2"/>
      <x:c r="O17" s="2"/>
      <x:c r="P17" s="2"/>
      <x:c r="Q17" s="2"/>
      <x:c r="R17" s="2"/>
    </x:row>
    <x:row r="18" ht="23" customHeight="1">
      <x:c r="A18" s="2"/>
      <x:c r="B18" s="2"/>
      <x:c r="C18" s="2" t="str">
        <x:v>Стартовое финансирование: минимум</x:v>
      </x:c>
      <x:c r="D18" s="43" t="n">
        <x:f>'Инвестиции'!D47</x:f>
        <x:v>1591.3231657082315</x:v>
      </x:c>
      <x:c r="E18" s="35"/>
      <x:c r="F18" s="35"/>
      <x:c r="G18" s="35"/>
      <x:c r="H18" s="35"/>
      <x:c r="I18" s="2"/>
      <x:c r="J18" s="2"/>
      <x:c r="K18" s="2"/>
      <x:c r="L18" s="2"/>
      <x:c r="M18" s="2"/>
      <x:c r="N18" s="2"/>
      <x:c r="O18" s="2"/>
      <x:c r="P18" s="2"/>
      <x:c r="Q18" s="2"/>
      <x:c r="R18" s="2"/>
    </x:row>
    <x:row r="19" ht="23" customHeight="1">
      <x:c r="A19" s="2"/>
      <x:c r="B19" s="2"/>
      <x:c r="C19" s="2" t="str">
        <x:v>Стартовое финансирование: база</x:v>
      </x:c>
      <x:c r="D19" s="43" t="n">
        <x:f>'Инвестиции'!E47</x:f>
        <x:v>2285.0975542776423</x:v>
      </x:c>
      <x:c r="E19" s="35"/>
      <x:c r="F19" s="35"/>
      <x:c r="G19" s="35"/>
      <x:c r="H19" s="35"/>
      <x:c r="I19" s="2"/>
      <x:c r="J19" s="2"/>
      <x:c r="K19" s="2"/>
      <x:c r="L19" s="2"/>
      <x:c r="M19" s="2"/>
      <x:c r="N19" s="2"/>
      <x:c r="O19" s="2"/>
      <x:c r="P19" s="2"/>
      <x:c r="Q19" s="2"/>
      <x:c r="R19" s="2"/>
    </x:row>
    <x:row r="20" ht="23" customHeight="1">
      <x:c r="A20" s="2"/>
      <x:c r="B20" s="2"/>
      <x:c r="C20" s="2" t="str">
        <x:v>Стартовое финансирование: максимум</x:v>
      </x:c>
      <x:c r="D20" s="43" t="n">
        <x:f>'Инвестиции'!F47</x:f>
        <x:v>3662.646331416463</x:v>
      </x:c>
      <x:c r="E20" s="35"/>
      <x:c r="F20" s="35"/>
      <x:c r="G20" s="35"/>
      <x:c r="H20" s="35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23" customHeight="1">
      <x:c r="A21" s="2"/>
      <x:c r="B21" s="2"/>
      <x:c r="C21" s="2"/>
      <x:c r="D21" s="35"/>
      <x:c r="E21" s="35"/>
      <x:c r="F21" s="35"/>
      <x:c r="G21" s="35"/>
      <x:c r="H21" s="35"/>
      <x:c r="I21" s="2"/>
      <x:c r="J21" s="2"/>
      <x:c r="K21" s="2"/>
      <x:c r="L21" s="2"/>
      <x:c r="M21" s="2"/>
      <x:c r="N21" s="2"/>
      <x:c r="O21" s="2"/>
      <x:c r="P21" s="2"/>
      <x:c r="Q21" s="2"/>
      <x:c r="R21" s="2"/>
    </x:row>
    <x:row r="22" ht="23" customHeight="1">
      <x:c r="A22" s="2"/>
      <x:c r="B22" s="2"/>
      <x:c r="C22" s="2" t="str">
        <x:v>NPV за 10 лет</x:v>
      </x:c>
      <x:c r="D22" s="43" t="n">
        <x:f>'Денежный поток'!E41</x:f>
        <x:v>-8088.527188235184</x:v>
      </x:c>
      <x:c r="E22" s="35"/>
      <x:c r="F22" s="35"/>
      <x:c r="G22" s="35"/>
      <x:c r="H22" s="35"/>
      <x:c r="I22" s="2"/>
      <x:c r="J22" s="2"/>
      <x:c r="K22" s="2"/>
      <x:c r="L22" s="2"/>
      <x:c r="M22" s="2"/>
      <x:c r="N22" s="2"/>
      <x:c r="O22" s="2"/>
      <x:c r="P22" s="2"/>
      <x:c r="Q22" s="2"/>
      <x:c r="R22" s="2"/>
    </x:row>
    <x:row r="23" ht="23" customHeight="1">
      <x:c r="A23" s="2"/>
      <x:c r="B23" s="2"/>
      <x:c r="C23" s="2" t="str">
        <x:v>Проектная IRR</x:v>
      </x:c>
      <x:c r="D23" s="31" t="n">
        <x:f>'Денежный поток'!E42</x:f>
        <x:v>-0.11916778776589786</x:v>
      </x:c>
      <x:c r="E23" s="35"/>
      <x:c r="F23" s="35"/>
      <x:c r="G23" s="35"/>
      <x:c r="H23" s="35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23" customHeight="1">
      <x:c r="A24" s="2"/>
      <x:c r="B24" s="2"/>
      <x:c r="C24" s="2" t="str">
        <x:v>Окупаемость</x:v>
      </x:c>
      <x:c r="D24" s="43" t="str">
        <x:f>'Денежный поток'!E43</x:f>
        <x:v>Не достигнута</x:v>
      </x:c>
      <x:c r="E24" s="35"/>
      <x:c r="F24" s="35"/>
      <x:c r="G24" s="35"/>
      <x:c r="H24" s="35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23" customHeight="1">
      <x:c r="A25" s="2"/>
      <x:c r="B25" s="2"/>
      <x:c r="C25" s="2" t="str">
        <x:v>Внешний капитал всего</x:v>
      </x:c>
      <x:c r="D25" s="43" t="n">
        <x:f>'Денежный поток'!E44</x:f>
        <x:v>15953.771081306984</x:v>
      </x:c>
      <x:c r="E25" s="35"/>
      <x:c r="F25" s="35"/>
      <x:c r="G25" s="35"/>
      <x:c r="H25" s="35"/>
      <x:c r="I25" s="2"/>
      <x:c r="J25" s="2"/>
      <x:c r="K25" s="2"/>
      <x:c r="L25" s="2"/>
      <x:c r="M25" s="2"/>
      <x:c r="N25" s="2"/>
      <x:c r="O25" s="2"/>
      <x:c r="P25" s="2"/>
      <x:c r="Q25" s="2"/>
      <x:c r="R25" s="2"/>
    </x:row>
    <x:row r="26" ht="23" customHeight="1">
      <x:c r="A26" s="2"/>
      <x:c r="B26" s="2"/>
      <x:c r="C26" s="2" t="str">
        <x:v>Довложения после стартового этапа</x:v>
      </x:c>
      <x:c r="D26" s="43" t="n">
        <x:f>'Денежный поток'!E45</x:f>
        <x:v>13668.673527029343</x:v>
      </x:c>
      <x:c r="E26" s="35"/>
      <x:c r="F26" s="35"/>
      <x:c r="G26" s="35"/>
      <x:c r="H26" s="35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23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</x:row>
    <x:row r="28" ht="23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27" customHeight="1">
      <x:c r="A29" s="2"/>
      <x:c r="B29" s="2"/>
      <x:c r="C29" s="7" t="str">
        <x:v>База превышает цель $2 млн. Положительная EBITDA пилота не обеспечивает окупаемость всего строительства.</x:v>
      </x:c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2"/>
      <x:c r="P29" s="2"/>
      <x:c r="Q29" s="2"/>
      <x:c r="R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27" customHeight="1">
      <x:c r="A31" s="2"/>
      <x:c r="B31" s="2"/>
      <x:c r="C31" s="7" t="str">
        <x:v>Рафинация и экстракция требуют отдельных решений. Доля 31% не обязывает инвестора финансировать все этапы.</x:v>
      </x:c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2"/>
      <x:c r="P31" s="2"/>
      <x:c r="Q31" s="2"/>
      <x:c r="R31" s="2"/>
    </x:row>
    <x:row r="32" ht="23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23" customHeight="1">
      <x:c r="A36" s="2"/>
      <x:c r="B36" s="2"/>
      <x:c r="C36" s="6" t="str">
        <x:v>Старт и последующие этапы</x:v>
      </x:c>
      <x:c r="D36" s="6"/>
      <x:c r="E36" s="6"/>
      <x:c r="F36" s="6"/>
      <x:c r="G36" s="6"/>
      <x:c r="H36" s="6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23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23" customHeight="1">
      <x:c r="A38" s="2"/>
      <x:c r="B38" s="2"/>
      <x:c r="C38" s="2" t="str">
        <x:v>Стартовый CAPEX с резервом</x:v>
      </x:c>
      <x:c r="D38" s="43" t="n">
        <x:f>'Инвестиции'!E43</x:f>
        <x:v>1370</x:v>
      </x:c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23" customHeight="1">
      <x:c r="A39" s="2"/>
      <x:c r="B39" s="2"/>
      <x:c r="C39" s="2" t="str">
        <x:v>Предпусковые расходы</x:v>
      </x:c>
      <x:c r="D39" s="43" t="n">
        <x:f>'Инвестиции'!E44</x:f>
        <x:v>90</x:v>
      </x:c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23" customHeight="1">
      <x:c r="A40" s="2"/>
      <x:c r="B40" s="2"/>
      <x:c r="C40" s="2" t="str">
        <x:v>Начальный WC</x:v>
      </x:c>
      <x:c r="D40" s="43" t="n">
        <x:f>'Инвестиции'!E45</x:f>
        <x:v>675.0975542776421</x:v>
      </x:c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23" customHeight="1">
      <x:c r="A41" s="2"/>
      <x:c r="B41" s="2"/>
      <x:c r="C41" s="2" t="str">
        <x:v>Начальная ликвидность</x:v>
      </x:c>
      <x:c r="D41" s="43" t="n">
        <x:f>'Инвестиции'!E46</x:f>
        <x:v>150</x:v>
      </x:c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3" customHeight="1">
      <x:c r="A42" s="2"/>
      <x:c r="B42" s="2"/>
      <x:c r="C42" s="2"/>
      <x:c r="D42" s="35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23" customHeight="1">
      <x:c r="A43" s="2"/>
      <x:c r="B43" s="2"/>
      <x:c r="C43" s="2" t="str">
        <x:v>CAPEX всех расширений</x:v>
      </x:c>
      <x:c r="D43" s="43" t="n">
        <x:f>'Инвестиции'!E64</x:f>
        <x:v>13700</x:v>
      </x:c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7" customHeight="1">
      <x:c r="A46" s="2"/>
      <x:c r="B46" s="2"/>
      <x:c r="C46" s="7" t="str">
        <x:v>2026: подготовка. 2027: розлив. 2029: рафинация. 2031: переработка семян и появление шрота.</x:v>
      </x:c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 ht="23" customHeight="1">
      <x:c r="A48" s="2"/>
      <x:c r="B48" s="2"/>
      <x:c r="C48" s="2" t="str">
        <x:v>Масло: EBITDA 2029</x:v>
      </x:c>
      <x:c r="D48" s="43" t="n">
        <x:f>'Масло'!G38</x:f>
        <x:v>-76.87950163478263</x:v>
      </x:c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 t="str">
        <x:v>Масло: EBITDA 2030</x:v>
      </x:c>
      <x:c r="D49" s="43" t="n">
        <x:f>'Масло'!H38</x:f>
        <x:v>-25.839335513043352</x:v>
      </x:c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 t="str">
        <x:v>Рафинация: порог EBITDA 2029</x:v>
      </x:c>
      <x:c r="D50" s="56" t="n">
        <x:f>'Масло'!G45</x:f>
        <x:v>0.9012509851610297</x:v>
      </x:c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7" customHeight="1">
      <x:c r="A52" s="2"/>
      <x:c r="B52" s="2"/>
      <x:c r="C52" s="7" t="str">
        <x:v>Рафинация требует проверки маржи до строительства. Порог выше плановой загрузки указывает на операционный убыток.</x:v>
      </x:c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 ht="27" customHeight="1">
      <x:c r="A55" s="2"/>
      <x:c r="B55" s="2"/>
      <x:c r="C55" s="7" t="str">
        <x:v>Поэтапное стартовое финансирование: лист «Инвестиции», строки 68–91.</x:v>
      </x:c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2"/>
      <x:c r="P55" s="2"/>
      <x:c r="Q55" s="2"/>
      <x:c r="R55" s="2"/>
    </x:row>
    <x:row r="56" ht="23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</x:row>
    <x:row r="58" ht="23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</x:row>
    <x:row r="59" ht="23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</x:row>
    <x:row r="60" ht="23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</x:row>
    <x:row r="66" ht="23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</x:row>
  </x:sheetData>
  <x:pageMargins left="0.7" right="0.7" top="0.75" bottom="0.75" header="0.3" footer="0.3"/>
  <x:drawing xmlns:r="http://schemas.openxmlformats.org/officeDocument/2006/relationships" r:id="Re2d45c174d874d7a"/>
</x:worksheet>
</file>

<file path=xl/worksheets/sheet2.xml><?xml version="1.0" encoding="utf-8"?>
<x:worksheet xmlns:x="http://schemas.openxmlformats.org/spreadsheetml/2006/main">
  <x:sheetPr>
    <x:tabColor rgb="FF257E80"/>
  </x:sheetPr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Допущения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Постоянные USD 2026. Синие числа редактируются. Все коммерческие параметры являются гипотезами.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23" customHeight="1">
      <x:c r="A7" s="2"/>
      <x:c r="B7" s="2"/>
      <x:c r="C7" s="2" t="str">
        <x:v>Ставка дисконтирования</x:v>
      </x:c>
      <x:c r="D7" s="10" t="n">
        <x:v>0.18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23" customHeight="1">
      <x:c r="A8" s="2"/>
      <x:c r="B8" s="2"/>
      <x:c r="C8" s="2" t="str">
        <x:v>Налог на прибыль</x:v>
      </x:c>
      <x:c r="D8" s="10" t="n">
        <x:v>0.3</x:v>
      </x:c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</x:row>
    <x:row r="9" ht="23" customHeight="1">
      <x:c r="A9" s="2"/>
      <x:c r="B9" s="2"/>
      <x:c r="C9" s="2" t="str">
        <x:v>Доля инвестора</x:v>
      </x:c>
      <x:c r="D9" s="10" t="n">
        <x:v>0.31</x:v>
      </x:c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</x:row>
    <x:row r="10" ht="23" customHeight="1">
      <x:c r="A10" s="2"/>
      <x:c r="B10" s="2"/>
      <x:c r="C10" s="2" t="str">
        <x:v>Минимум денежных средств, тыс. USD</x:v>
      </x:c>
      <x:c r="D10" s="9" t="n">
        <x:v>50</x:v>
      </x:c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</x:row>
    <x:row r="11" ht="23" customHeight="1">
      <x:c r="A11" s="2"/>
      <x:c r="B11" s="2"/>
      <x:c r="C11" s="2" t="str">
        <x:v>Срок службы основного CAPEX, лет</x:v>
      </x:c>
      <x:c r="D11" s="9" t="n">
        <x:v>10</x:v>
      </x:c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</x:row>
    <x:row r="12" ht="23" customHeight="1">
      <x:c r="A12" s="2"/>
      <x:c r="B12" s="2"/>
      <x:c r="C12" s="2" t="str">
        <x:v>USD в тыс. USD</x:v>
      </x:c>
      <x:c r="D12" s="9" t="n">
        <x:v>1000</x:v>
      </x:c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</x:row>
    <x:row r="13" ht="23" customHeight="1">
      <x:c r="A13" s="2"/>
      <x:c r="B13" s="2"/>
      <x:c r="C13" s="2" t="str">
        <x:v>Начальная ликвидность, тыс. USD</x:v>
      </x:c>
      <x:c r="D13" s="9" t="n">
        <x:v>150</x:v>
      </x:c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</x:row>
    <x:row r="14" ht="23" customHeight="1">
      <x:c r="A14" s="2"/>
      <x:c r="B14" s="2"/>
      <x:c r="C14" s="2" t="str">
        <x:v>Дней в году</x:v>
      </x:c>
      <x:c r="D14" s="9" t="n">
        <x:v>365</x:v>
      </x:c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</x:row>
    <x:row r="15" ht="23" customHeight="1">
      <x:c r="A15" s="2"/>
      <x:c r="B15" s="2"/>
      <x:c r="C15" s="2" t="str">
        <x:v>Срок службы поддерживающего CAPEX</x:v>
      </x:c>
      <x:c r="D15" s="9" t="n">
        <x:v>5</x:v>
      </x:c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</x:row>
    <x:row r="16" ht="23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</x:row>
    <x:row r="17" ht="23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</x:row>
    <x:row r="18" ht="23" customHeight="1">
      <x:c r="A18" s="2"/>
      <x:c r="B18" s="2"/>
      <x:c r="C18" s="6" t="str">
        <x:v>Масло: цены, выходы и оборотный цикл</x:v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2"/>
      <x:c r="P18" s="2"/>
      <x:c r="Q18" s="2"/>
      <x:c r="R18" s="2"/>
    </x:row>
    <x:row r="19" ht="23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</x:row>
    <x:row r="20" ht="30" customHeight="1">
      <x:c r="A20" s="2"/>
      <x:c r="B20" s="2"/>
      <x:c r="C20" s="51" t="str">
        <x:v>Масло: цена FOB, USD/т</x:v>
      </x:c>
      <x:c r="D20" s="9" t="n">
        <x:v>1200</x:v>
      </x:c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30" customHeight="1">
      <x:c r="A21" s="2"/>
      <x:c r="B21" s="2"/>
      <x:c r="C21" s="51" t="str">
        <x:v>Логистика до Комбольчи, USD/т</x:v>
      </x:c>
      <x:c r="D21" s="9" t="n">
        <x:v>180</x:v>
      </x:c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</x:row>
    <x:row r="22" ht="30" customHeight="1">
      <x:c r="A22" s="2"/>
      <x:c r="B22" s="2"/>
      <x:c r="C22" s="51" t="str">
        <x:v>Резерв импортных сборов, % от CIF</x:v>
      </x:c>
      <x:c r="D22" s="10" t="n">
        <x:v>0.05</x:v>
      </x:c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</x:row>
    <x:row r="23" ht="30" customHeight="1">
      <x:c r="A23" s="2"/>
      <x:c r="B23" s="2"/>
      <x:c r="C23" s="51" t="str">
        <x:v>Продажа нерафинированного, USD/т</x:v>
      </x:c>
      <x:c r="D23" s="9" t="n">
        <x:v>1850</x:v>
      </x:c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30" customHeight="1">
      <x:c r="A24" s="2"/>
      <x:c r="B24" s="2"/>
      <x:c r="C24" s="51" t="str">
        <x:v>Продажа РД масла, USD/т</x:v>
      </x:c>
      <x:c r="D24" s="9" t="n">
        <x:v>1950</x:v>
      </x:c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30" customHeight="1">
      <x:c r="A25" s="2"/>
      <x:c r="B25" s="2"/>
      <x:c r="C25" s="51" t="str">
        <x:v>Местные семена, USD/т</x:v>
      </x:c>
      <x:c r="D25" s="9" t="n">
        <x:v>500</x:v>
      </x:c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</x:row>
    <x:row r="26" ht="30" customHeight="1">
      <x:c r="A26" s="2"/>
      <x:c r="B26" s="2"/>
      <x:c r="C26" s="51" t="str">
        <x:v>Шрот: цена продажи, USD/т</x:v>
      </x:c>
      <x:c r="D26" s="9" t="n">
        <x:v>350</x:v>
      </x:c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30" customHeight="1">
      <x:c r="A27" s="2"/>
      <x:c r="B27" s="2"/>
      <x:c r="C27" s="51" t="str">
        <x:v>Избыток сырого масла наливом, USD/т</x:v>
      </x:c>
      <x:c r="D27" s="9" t="n">
        <x:v>1100</x:v>
      </x:c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</x:row>
    <x:row r="28" ht="30" customHeight="1">
      <x:c r="A28" s="2"/>
      <x:c r="B28" s="2"/>
      <x:c r="C28" s="51" t="str">
        <x:v>Выход при розливе</x:v>
      </x:c>
      <x:c r="D28" s="10" t="n">
        <x:v>0.995</x:v>
      </x:c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30" customHeight="1">
      <x:c r="A29" s="2"/>
      <x:c r="B29" s="2"/>
      <x:c r="C29" s="51" t="str">
        <x:v>Выход рафинирования</x:v>
      </x:c>
      <x:c r="D29" s="10" t="n">
        <x:v>0.96</x:v>
      </x:c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</x:row>
    <x:row r="30" ht="30" customHeight="1">
      <x:c r="A30" s="2"/>
      <x:c r="B30" s="2"/>
      <x:c r="C30" s="51" t="str">
        <x:v>Выход сырого масла из семян</x:v>
      </x:c>
      <x:c r="D30" s="10" t="n">
        <x:v>0.32</x:v>
      </x:c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30" customHeight="1">
      <x:c r="A31" s="2"/>
      <x:c r="B31" s="2"/>
      <x:c r="C31" s="51" t="str">
        <x:v>Выход шрота из семян</x:v>
      </x:c>
      <x:c r="D31" s="10" t="n">
        <x:v>0.62</x:v>
      </x:c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</x:row>
    <x:row r="32" ht="30" customHeight="1">
      <x:c r="A32" s="2"/>
      <x:c r="B32" s="2"/>
      <x:c r="C32" s="51" t="str">
        <x:v>Рафинация: переменные USD/т входа</x:v>
      </x:c>
      <x:c r="D32" s="9" t="n">
        <x:v>95</x:v>
      </x:c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30" customHeight="1">
      <x:c r="A33" s="2"/>
      <x:c r="B33" s="2"/>
      <x:c r="C33" s="51" t="str">
        <x:v>Экстракция: переменные USD/т семян</x:v>
      </x:c>
      <x:c r="D33" s="9" t="n">
        <x:v>85</x:v>
      </x:c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30" customHeight="1">
      <x:c r="A34" s="2"/>
      <x:c r="B34" s="2"/>
      <x:c r="C34" s="51" t="str">
        <x:v>Предоплата, транзит и сырьё, дней</x:v>
      </x:c>
      <x:c r="D34" s="9" t="n">
        <x:v>75</x:v>
      </x:c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30" customHeight="1">
      <x:c r="A35" s="2"/>
      <x:c r="B35" s="2"/>
      <x:c r="C35" s="51" t="str">
        <x:v>Готовая продукция, дней</x:v>
      </x:c>
      <x:c r="D35" s="9" t="n">
        <x:v>14</x:v>
      </x:c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30" customHeight="1">
      <x:c r="A36" s="2"/>
      <x:c r="B36" s="2"/>
      <x:c r="C36" s="51" t="str">
        <x:v>Дебиторка масла, дней</x:v>
      </x:c>
      <x:c r="D36" s="9" t="n">
        <x:v>21</x:v>
      </x:c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30" customHeight="1">
      <x:c r="A37" s="2"/>
      <x:c r="B37" s="2"/>
      <x:c r="C37" s="51" t="str">
        <x:v>Отсрочка поставщика масла, дней</x:v>
      </x:c>
      <x:c r="D37" s="9" t="n">
        <x:v>0</x:v>
      </x:c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30" customHeight="1">
      <x:c r="A38" s="2"/>
      <x:c r="B38" s="2"/>
      <x:c r="C38" s="51" t="str">
        <x:v>Запас местных семян, дней</x:v>
      </x:c>
      <x:c r="D38" s="9" t="n">
        <x:v>60</x:v>
      </x:c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30" customHeight="1">
      <x:c r="A39" s="2"/>
      <x:c r="B39" s="2"/>
      <x:c r="C39" s="51" t="str">
        <x:v>Дебиторка шрота / налива, дней</x:v>
      </x:c>
      <x:c r="D39" s="9" t="n">
        <x:v>21</x:v>
      </x:c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30" customHeight="1">
      <x:c r="A40" s="2"/>
      <x:c r="B40" s="2"/>
      <x:c r="C40" s="51" t="str">
        <x:v>Плотность масла, кг/л</x:v>
      </x:c>
      <x:c r="D40" s="11" t="n">
        <x:v>0.92</x:v>
      </x:c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30" customHeight="1">
      <x:c r="A41" s="2"/>
      <x:c r="B41" s="2"/>
      <x:c r="C41" s="51" t="str">
        <x:v>Средний объём бутылки, л</x:v>
      </x:c>
      <x:c r="D41" s="11" t="n">
        <x:v>2</x:v>
      </x:c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30" customHeight="1">
      <x:c r="A42" s="2"/>
      <x:c r="B42" s="2"/>
      <x:c r="C42" s="51" t="str">
        <x:v>ПЭТ, крышка, этикетка, короб: USD/бут.</x:v>
      </x:c>
      <x:c r="D42" s="11" t="n">
        <x:v>0.25</x:v>
      </x:c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30" customHeight="1">
      <x:c r="A43" s="2"/>
      <x:c r="B43" s="2"/>
      <x:c r="C43" s="51" t="str">
        <x:v>Розлив, труд, сбыт и энергия, USD/т</x:v>
      </x:c>
      <x:c r="D43" s="11" t="n">
        <x:v>64.13</x:v>
      </x:c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30" customHeight="1">
      <x:c r="A44" s="2"/>
      <x:c r="B44" s="2"/>
      <x:c r="C44" s="51" t="str">
        <x:v>Flexitank: партия, т</x:v>
      </x:c>
      <x:c r="D44" s="9" t="n">
        <x:v>22</x:v>
      </x:c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3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 ht="23" customHeight="1">
      <x:c r="A47" s="2"/>
      <x:c r="B47" s="2"/>
      <x:c r="C47" s="6" t="str">
        <x:v>Прочие производства: исходный масштаб</x:v>
      </x:c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2"/>
      <x:c r="P47" s="2"/>
      <x:c r="Q47" s="2"/>
      <x:c r="R47" s="2"/>
    </x:row>
    <x:row r="48" ht="40" customHeight="1">
      <x:c r="A48" s="2"/>
      <x:c r="B48" s="2"/>
      <x:c r="C48" s="54" t="str">
        <x:v>Направление</x:v>
      </x:c>
      <x:c r="D48" s="54" t="str">
        <x:v>Мощность т/год</x:v>
      </x:c>
      <x:c r="E48" s="54" t="str">
        <x:v>Выручка USD/т</x:v>
      </x:c>
      <x:c r="F48" s="54" t="str">
        <x:v>Сырьё USD/т</x:v>
      </x:c>
      <x:c r="G48" s="54" t="str">
        <x:v>Прочие USD/т</x:v>
      </x:c>
      <x:c r="H48" s="54" t="str">
        <x:v>Постоянные тыс. USD</x:v>
      </x:c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 t="str">
        <x:v>ОМУ</x:v>
      </x:c>
      <x:c r="D49" s="8" t="n">
        <x:v>2000</x:v>
      </x:c>
      <x:c r="E49" s="8" t="n">
        <x:v>420</x:v>
      </x:c>
      <x:c r="F49" s="8" t="n">
        <x:v>227</x:v>
      </x:c>
      <x:c r="G49" s="8" t="n">
        <x:v>80</x:v>
      </x:c>
      <x:c r="H49" s="8" t="n">
        <x:v>55</x:v>
      </x:c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 t="str">
        <x:v>Мясопереработка</x:v>
      </x:c>
      <x:c r="D50" s="8" t="n">
        <x:v>300</x:v>
      </x:c>
      <x:c r="E50" s="8" t="n">
        <x:v>3790</x:v>
      </x:c>
      <x:c r="F50" s="8" t="n">
        <x:v>3000</x:v>
      </x:c>
      <x:c r="G50" s="8" t="n">
        <x:v>280</x:v>
      </x:c>
      <x:c r="H50" s="8" t="n">
        <x:v>65</x:v>
      </x:c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2" t="str">
        <x:v>Кофе</x:v>
      </x:c>
      <x:c r="D51" s="8" t="n">
        <x:v>300</x:v>
      </x:c>
      <x:c r="E51" s="8" t="n">
        <x:v>6843.2</x:v>
      </x:c>
      <x:c r="F51" s="8" t="n">
        <x:v>5500</x:v>
      </x:c>
      <x:c r="G51" s="8" t="n">
        <x:v>500</x:v>
      </x:c>
      <x:c r="H51" s="8" t="n">
        <x:v>70</x:v>
      </x:c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7" customHeight="1">
      <x:c r="A52" s="2"/>
      <x:c r="B52" s="2"/>
      <x:c r="C52" s="7" t="str">
        <x:v>Единицы: ОМУ — готовая смесь; мясо — туши на входе; кофе — зелёное зерно на входе.</x:v>
      </x:c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2"/>
      <x:c r="P52" s="2"/>
      <x:c r="Q52" s="2"/>
      <x:c r="R52" s="2"/>
    </x:row>
    <x:row r="53" ht="27" customHeight="1">
      <x:c r="A53" s="2"/>
      <x:c r="B53" s="2"/>
      <x:c r="C53" s="7" t="str">
        <x:v>Кофе: 85% зелёного × 98% выхода × $6400 + 15% обжарки × 84% × $12000 = $6843,2/т входа.</x:v>
      </x:c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 ht="23" customHeight="1">
      <x:c r="A55" s="2"/>
      <x:c r="B55" s="2"/>
      <x:c r="C55" s="6" t="str">
        <x:v>Периоды и ввод мощностей</x:v>
      </x:c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2"/>
      <x:c r="P55" s="2"/>
      <x:c r="Q55" s="2"/>
      <x:c r="R55" s="2"/>
    </x:row>
    <x:row r="56" ht="23" customHeight="1">
      <x:c r="A56" s="2"/>
      <x:c r="B56" s="2"/>
      <x:c r="C56" s="2"/>
      <x:c r="D56" s="2"/>
      <x:c r="E56" s="2" t="n">
        <x:v>2027</x:v>
      </x:c>
      <x:c r="F56" s="2" t="n">
        <x:v>2028</x:v>
      </x:c>
      <x:c r="G56" s="2" t="n">
        <x:v>2029</x:v>
      </x:c>
      <x:c r="H56" s="2" t="n">
        <x:v>2030</x:v>
      </x:c>
      <x:c r="I56" s="2" t="n">
        <x:v>2031</x:v>
      </x:c>
      <x:c r="J56" s="2" t="n">
        <x:v>2032</x:v>
      </x:c>
      <x:c r="K56" s="2" t="n">
        <x:v>2033</x:v>
      </x:c>
      <x:c r="L56" s="2" t="n">
        <x:v>2034</x:v>
      </x:c>
      <x:c r="M56" s="2" t="n">
        <x:v>2035</x:v>
      </x:c>
      <x:c r="N56" s="2" t="n">
        <x:v>2036</x:v>
      </x:c>
      <x:c r="O56" s="2"/>
      <x:c r="P56" s="2"/>
      <x:c r="Q56" s="2"/>
      <x:c r="R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</x:row>
    <x:row r="58" ht="23" customHeight="1">
      <x:c r="A58" s="2"/>
      <x:c r="B58" s="2"/>
      <x:c r="C58" s="2" t="str">
        <x:v>Загрузка ОМУ, мяса, кофе</x:v>
      </x:c>
      <x:c r="D58" s="2"/>
      <x:c r="E58" s="12" t="n">
        <x:f>AVERAGE(D114:O114)</x:f>
        <x:v>0.45</x:v>
      </x:c>
      <x:c r="F58" s="10" t="n">
        <x:v>0.8</x:v>
      </x:c>
      <x:c r="G58" s="10" t="n">
        <x:v>0.7</x:v>
      </x:c>
      <x:c r="H58" s="10" t="n">
        <x:v>0.8</x:v>
      </x:c>
      <x:c r="I58" s="10" t="n">
        <x:v>0.8</x:v>
      </x:c>
      <x:c r="J58" s="10" t="n">
        <x:v>0.85</x:v>
      </x:c>
      <x:c r="K58" s="10" t="n">
        <x:v>0.85</x:v>
      </x:c>
      <x:c r="L58" s="10" t="n">
        <x:v>0.85</x:v>
      </x:c>
      <x:c r="M58" s="10" t="n">
        <x:v>0.85</x:v>
      </x:c>
      <x:c r="N58" s="10" t="n">
        <x:v>0.85</x:v>
      </x:c>
      <x:c r="O58" s="2"/>
      <x:c r="P58" s="2"/>
      <x:c r="Q58" s="2"/>
      <x:c r="R58" s="2"/>
    </x:row>
    <x:row r="59" ht="23" customHeight="1">
      <x:c r="A59" s="2"/>
      <x:c r="B59" s="2"/>
      <x:c r="C59" s="2" t="str">
        <x:v>Коэффициент мощности без масла</x:v>
      </x:c>
      <x:c r="D59" s="2"/>
      <x:c r="E59" s="9" t="n">
        <x:v>1</x:v>
      </x:c>
      <x:c r="F59" s="9" t="n">
        <x:v>1</x:v>
      </x:c>
      <x:c r="G59" s="9" t="n">
        <x:v>2</x:v>
      </x:c>
      <x:c r="H59" s="9" t="n">
        <x:v>2</x:v>
      </x:c>
      <x:c r="I59" s="9" t="n">
        <x:v>3</x:v>
      </x:c>
      <x:c r="J59" s="9" t="n">
        <x:v>3</x:v>
      </x:c>
      <x:c r="K59" s="9" t="n">
        <x:v>3</x:v>
      </x:c>
      <x:c r="L59" s="9" t="n">
        <x:v>3</x:v>
      </x:c>
      <x:c r="M59" s="9" t="n">
        <x:v>3</x:v>
      </x:c>
      <x:c r="N59" s="9" t="n">
        <x:v>3</x:v>
      </x:c>
      <x:c r="O59" s="2"/>
      <x:c r="P59" s="2"/>
      <x:c r="Q59" s="2"/>
      <x:c r="R59" s="2"/>
    </x:row>
    <x:row r="60" ht="23" customHeight="1">
      <x:c r="A60" s="2"/>
      <x:c r="B60" s="2"/>
      <x:c r="C60" s="2" t="str">
        <x:v>Коэффициент постоянных без масла</x:v>
      </x:c>
      <x:c r="D60" s="2"/>
      <x:c r="E60" s="9" t="n">
        <x:v>1</x:v>
      </x:c>
      <x:c r="F60" s="9" t="n">
        <x:v>1</x:v>
      </x:c>
      <x:c r="G60" s="9" t="n">
        <x:v>1.6</x:v>
      </x:c>
      <x:c r="H60" s="9" t="n">
        <x:v>1.6</x:v>
      </x:c>
      <x:c r="I60" s="9" t="n">
        <x:v>2.1</x:v>
      </x:c>
      <x:c r="J60" s="9" t="n">
        <x:v>2.1</x:v>
      </x:c>
      <x:c r="K60" s="9" t="n">
        <x:v>2.1</x:v>
      </x:c>
      <x:c r="L60" s="9" t="n">
        <x:v>2.1</x:v>
      </x:c>
      <x:c r="M60" s="9" t="n">
        <x:v>2.1</x:v>
      </x:c>
      <x:c r="N60" s="9" t="n">
        <x:v>2.1</x:v>
      </x:c>
      <x:c r="O60" s="2"/>
      <x:c r="P60" s="2"/>
      <x:c r="Q60" s="2"/>
      <x:c r="R60" s="2"/>
    </x:row>
    <x:row r="61" ht="23" customHeight="1">
      <x:c r="A61" s="2"/>
      <x:c r="B61" s="2"/>
      <x:c r="C61" s="2" t="str">
        <x:v>Управление, агро и ATCE, тыс. USD</x:v>
      </x:c>
      <x:c r="D61" s="2"/>
      <x:c r="E61" s="9" t="n">
        <x:v>155</x:v>
      </x:c>
      <x:c r="F61" s="9" t="n">
        <x:v>155</x:v>
      </x:c>
      <x:c r="G61" s="9" t="n">
        <x:v>215</x:v>
      </x:c>
      <x:c r="H61" s="9" t="n">
        <x:v>245</x:v>
      </x:c>
      <x:c r="I61" s="9" t="n">
        <x:v>285</x:v>
      </x:c>
      <x:c r="J61" s="9" t="n">
        <x:v>300</x:v>
      </x:c>
      <x:c r="K61" s="9" t="n">
        <x:v>300</x:v>
      </x:c>
      <x:c r="L61" s="9" t="n">
        <x:v>300</x:v>
      </x:c>
      <x:c r="M61" s="9" t="n">
        <x:v>300</x:v>
      </x:c>
      <x:c r="N61" s="9" t="n">
        <x:v>300</x:v>
      </x:c>
      <x:c r="O61" s="2"/>
      <x:c r="P61" s="2"/>
      <x:c r="Q61" s="2"/>
      <x:c r="R61" s="2"/>
    </x:row>
    <x:row r="62" ht="23" customHeight="1">
      <x:c r="A62" s="2"/>
      <x:c r="B62" s="2"/>
      <x:c r="C62" s="2" t="str">
        <x:v>Поддерживающий CAPEX, тыс. USD</x:v>
      </x:c>
      <x:c r="D62" s="2"/>
      <x:c r="E62" s="9" t="n">
        <x:v>20</x:v>
      </x:c>
      <x:c r="F62" s="9" t="n">
        <x:v>25</x:v>
      </x:c>
      <x:c r="G62" s="9" t="n">
        <x:v>70</x:v>
      </x:c>
      <x:c r="H62" s="9" t="n">
        <x:v>90</x:v>
      </x:c>
      <x:c r="I62" s="9" t="n">
        <x:v>200</x:v>
      </x:c>
      <x:c r="J62" s="9" t="n">
        <x:v>220</x:v>
      </x:c>
      <x:c r="K62" s="9" t="n">
        <x:v>220</x:v>
      </x:c>
      <x:c r="L62" s="9" t="n">
        <x:v>220</x:v>
      </x:c>
      <x:c r="M62" s="9" t="n">
        <x:v>220</x:v>
      </x:c>
      <x:c r="N62" s="9" t="n">
        <x:v>220</x:v>
      </x:c>
      <x:c r="O62" s="2"/>
      <x:c r="P62" s="2"/>
      <x:c r="Q62" s="2"/>
      <x:c r="R62" s="2"/>
    </x:row>
    <x:row r="63" ht="23" customHeight="1">
      <x:c r="A63" s="2"/>
      <x:c r="B63" s="2"/>
      <x:c r="C63" s="2" t="str">
        <x:v>Загрузка масляных линий</x:v>
      </x:c>
      <x:c r="D63" s="2"/>
      <x:c r="E63" s="12" t="n">
        <x:f>AVERAGE(D114:O114)</x:f>
        <x:v>0.45</x:v>
      </x:c>
      <x:c r="F63" s="10" t="n">
        <x:v>0.8</x:v>
      </x:c>
      <x:c r="G63" s="10" t="n">
        <x:v>0.6</x:v>
      </x:c>
      <x:c r="H63" s="10" t="n">
        <x:v>0.8</x:v>
      </x:c>
      <x:c r="I63" s="10" t="n">
        <x:v>0.7</x:v>
      </x:c>
      <x:c r="J63" s="10" t="n">
        <x:v>0.85</x:v>
      </x:c>
      <x:c r="K63" s="10" t="n">
        <x:v>0.85</x:v>
      </x:c>
      <x:c r="L63" s="10" t="n">
        <x:v>0.85</x:v>
      </x:c>
      <x:c r="M63" s="10" t="n">
        <x:v>0.85</x:v>
      </x:c>
      <x:c r="N63" s="10" t="n">
        <x:v>0.85</x:v>
      </x:c>
      <x:c r="O63" s="2"/>
      <x:c r="P63" s="2"/>
      <x:c r="Q63" s="2"/>
      <x:c r="R63" s="2"/>
    </x:row>
    <x:row r="64" ht="23" customHeight="1">
      <x:c r="A64" s="2"/>
      <x:c r="B64" s="2"/>
      <x:c r="C64" s="2" t="str">
        <x:v>Розлив, т готового масла/год</x:v>
      </x:c>
      <x:c r="D64" s="2"/>
      <x:c r="E64" s="9" t="n">
        <x:v>1000</x:v>
      </x:c>
      <x:c r="F64" s="9" t="n">
        <x:v>1000</x:v>
      </x:c>
      <x:c r="G64" s="9" t="n">
        <x:v>2000</x:v>
      </x:c>
      <x:c r="H64" s="9" t="n">
        <x:v>2000</x:v>
      </x:c>
      <x:c r="I64" s="9" t="n">
        <x:v>4000</x:v>
      </x:c>
      <x:c r="J64" s="9" t="n">
        <x:v>4000</x:v>
      </x:c>
      <x:c r="K64" s="9" t="n">
        <x:v>4000</x:v>
      </x:c>
      <x:c r="L64" s="9" t="n">
        <x:v>4000</x:v>
      </x:c>
      <x:c r="M64" s="9" t="n">
        <x:v>4000</x:v>
      </x:c>
      <x:c r="N64" s="9" t="n">
        <x:v>4000</x:v>
      </x:c>
      <x:c r="O64" s="2"/>
      <x:c r="P64" s="2"/>
      <x:c r="Q64" s="2"/>
      <x:c r="R64" s="2"/>
    </x:row>
    <x:row r="65" ht="23" customHeight="1">
      <x:c r="A65" s="2"/>
      <x:c r="B65" s="2"/>
      <x:c r="C65" s="2" t="str">
        <x:v>Рафинация, т сырого масла/год</x:v>
      </x:c>
      <x:c r="D65" s="2"/>
      <x:c r="E65" s="9" t="n">
        <x:v>0</x:v>
      </x:c>
      <x:c r="F65" s="9" t="n">
        <x:v>0</x:v>
      </x:c>
      <x:c r="G65" s="9" t="n">
        <x:v>2000</x:v>
      </x:c>
      <x:c r="H65" s="9" t="n">
        <x:v>2000</x:v>
      </x:c>
      <x:c r="I65" s="9" t="n">
        <x:v>4000</x:v>
      </x:c>
      <x:c r="J65" s="9" t="n">
        <x:v>4000</x:v>
      </x:c>
      <x:c r="K65" s="9" t="n">
        <x:v>4000</x:v>
      </x:c>
      <x:c r="L65" s="9" t="n">
        <x:v>4000</x:v>
      </x:c>
      <x:c r="M65" s="9" t="n">
        <x:v>4000</x:v>
      </x:c>
      <x:c r="N65" s="9" t="n">
        <x:v>4000</x:v>
      </x:c>
      <x:c r="O65" s="2"/>
      <x:c r="P65" s="2"/>
      <x:c r="Q65" s="2"/>
      <x:c r="R65" s="2"/>
    </x:row>
    <x:row r="66" ht="23" customHeight="1">
      <x:c r="A66" s="2"/>
      <x:c r="B66" s="2"/>
      <x:c r="C66" s="2" t="str">
        <x:v>Экстракция, т семян/год</x:v>
      </x:c>
      <x:c r="D66" s="2"/>
      <x:c r="E66" s="9" t="n">
        <x:v>0</x:v>
      </x:c>
      <x:c r="F66" s="9" t="n">
        <x:v>0</x:v>
      </x:c>
      <x:c r="G66" s="9" t="n">
        <x:v>0</x:v>
      </x:c>
      <x:c r="H66" s="9" t="n">
        <x:v>0</x:v>
      </x:c>
      <x:c r="I66" s="9" t="n">
        <x:v>10000</x:v>
      </x:c>
      <x:c r="J66" s="9" t="n">
        <x:v>10000</x:v>
      </x:c>
      <x:c r="K66" s="9" t="n">
        <x:v>10000</x:v>
      </x:c>
      <x:c r="L66" s="9" t="n">
        <x:v>10000</x:v>
      </x:c>
      <x:c r="M66" s="9" t="n">
        <x:v>10000</x:v>
      </x:c>
      <x:c r="N66" s="9" t="n">
        <x:v>10000</x:v>
      </x:c>
      <x:c r="O66" s="2"/>
      <x:c r="P66" s="2"/>
      <x:c r="Q66" s="2"/>
      <x:c r="R66" s="2"/>
    </x:row>
    <x:row r="67" ht="23" customHeight="1">
      <x:c r="A67" s="2"/>
      <x:c r="B67" s="2"/>
      <x:c r="C67" s="2" t="str">
        <x:v>Розлив: постоянные, тыс. USD</x:v>
      </x:c>
      <x:c r="D67" s="2"/>
      <x:c r="E67" s="9" t="n">
        <x:v>65</x:v>
      </x:c>
      <x:c r="F67" s="9" t="n">
        <x:v>65</x:v>
      </x:c>
      <x:c r="G67" s="9" t="n">
        <x:v>90</x:v>
      </x:c>
      <x:c r="H67" s="9" t="n">
        <x:v>90</x:v>
      </x:c>
      <x:c r="I67" s="9" t="n">
        <x:v>110</x:v>
      </x:c>
      <x:c r="J67" s="9" t="n">
        <x:v>110</x:v>
      </x:c>
      <x:c r="K67" s="9" t="n">
        <x:v>110</x:v>
      </x:c>
      <x:c r="L67" s="9" t="n">
        <x:v>110</x:v>
      </x:c>
      <x:c r="M67" s="9" t="n">
        <x:v>110</x:v>
      </x:c>
      <x:c r="N67" s="9" t="n">
        <x:v>110</x:v>
      </x:c>
      <x:c r="O67" s="2"/>
      <x:c r="P67" s="2"/>
      <x:c r="Q67" s="2"/>
      <x:c r="R67" s="2"/>
    </x:row>
    <x:row r="68" ht="23" customHeight="1">
      <x:c r="A68" s="2"/>
      <x:c r="B68" s="2"/>
      <x:c r="C68" s="2" t="str">
        <x:v>Рафинация: постоянные, тыс. USD</x:v>
      </x:c>
      <x:c r="D68" s="2"/>
      <x:c r="E68" s="9" t="n">
        <x:v>0</x:v>
      </x:c>
      <x:c r="F68" s="9" t="n">
        <x:v>0</x:v>
      </x:c>
      <x:c r="G68" s="9" t="n">
        <x:v>140</x:v>
      </x:c>
      <x:c r="H68" s="9" t="n">
        <x:v>140</x:v>
      </x:c>
      <x:c r="I68" s="9" t="n">
        <x:v>190</x:v>
      </x:c>
      <x:c r="J68" s="9" t="n">
        <x:v>190</x:v>
      </x:c>
      <x:c r="K68" s="9" t="n">
        <x:v>190</x:v>
      </x:c>
      <x:c r="L68" s="9" t="n">
        <x:v>190</x:v>
      </x:c>
      <x:c r="M68" s="9" t="n">
        <x:v>190</x:v>
      </x:c>
      <x:c r="N68" s="9" t="n">
        <x:v>190</x:v>
      </x:c>
      <x:c r="O68" s="2"/>
      <x:c r="P68" s="2"/>
      <x:c r="Q68" s="2"/>
      <x:c r="R68" s="2"/>
    </x:row>
    <x:row r="69" ht="23" customHeight="1">
      <x:c r="A69" s="2"/>
      <x:c r="B69" s="2"/>
      <x:c r="C69" s="2" t="str">
        <x:v>Экстракция: постоянные, тыс. USD</x:v>
      </x:c>
      <x:c r="D69" s="2"/>
      <x:c r="E69" s="9" t="n">
        <x:v>0</x:v>
      </x:c>
      <x:c r="F69" s="9" t="n">
        <x:v>0</x:v>
      </x:c>
      <x:c r="G69" s="9" t="n">
        <x:v>0</x:v>
      </x:c>
      <x:c r="H69" s="9" t="n">
        <x:v>0</x:v>
      </x:c>
      <x:c r="I69" s="9" t="n">
        <x:v>280</x:v>
      </x:c>
      <x:c r="J69" s="9" t="n">
        <x:v>280</x:v>
      </x:c>
      <x:c r="K69" s="9" t="n">
        <x:v>280</x:v>
      </x:c>
      <x:c r="L69" s="9" t="n">
        <x:v>280</x:v>
      </x:c>
      <x:c r="M69" s="9" t="n">
        <x:v>280</x:v>
      </x:c>
      <x:c r="N69" s="9" t="n">
        <x:v>280</x:v>
      </x:c>
      <x:c r="O69" s="2"/>
      <x:c r="P69" s="2"/>
      <x:c r="Q69" s="2"/>
      <x:c r="R69" s="2"/>
    </x:row>
    <x:row r="70" ht="23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</x:row>
    <x:row r="71" ht="23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</x:row>
    <x:row r="72" ht="23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</x:row>
    <x:row r="73" ht="23" customHeight="1">
      <x:c r="A73" s="2"/>
      <x:c r="B73" s="2"/>
      <x:c r="C73" s="2" t="str">
        <x:v>Техника: единиц</x:v>
      </x:c>
      <x:c r="D73" s="2"/>
      <x:c r="E73" s="9" t="n">
        <x:v>0</x:v>
      </x:c>
      <x:c r="F73" s="9" t="n">
        <x:v>0</x:v>
      </x:c>
      <x:c r="G73" s="9" t="n">
        <x:v>0</x:v>
      </x:c>
      <x:c r="H73" s="9" t="n">
        <x:v>20</x:v>
      </x:c>
      <x:c r="I73" s="9" t="n">
        <x:v>50</x:v>
      </x:c>
      <x:c r="J73" s="9" t="n">
        <x:v>60</x:v>
      </x:c>
      <x:c r="K73" s="9" t="n">
        <x:v>60</x:v>
      </x:c>
      <x:c r="L73" s="9" t="n">
        <x:v>60</x:v>
      </x:c>
      <x:c r="M73" s="9" t="n">
        <x:v>60</x:v>
      </x:c>
      <x:c r="N73" s="9" t="n">
        <x:v>60</x:v>
      </x:c>
      <x:c r="O73" s="2"/>
      <x:c r="P73" s="2"/>
      <x:c r="Q73" s="2"/>
      <x:c r="R73" s="2"/>
    </x:row>
    <x:row r="74" ht="23" customHeight="1">
      <x:c r="A74" s="2"/>
      <x:c r="B74" s="2"/>
      <x:c r="C74" s="2" t="str">
        <x:v>Техника: цена, USD/шт</x:v>
      </x:c>
      <x:c r="D74" s="2"/>
      <x:c r="E74" s="9" t="n">
        <x:v>45000</x:v>
      </x:c>
      <x:c r="F74" s="9" t="n">
        <x:v>45000</x:v>
      </x:c>
      <x:c r="G74" s="9" t="n">
        <x:v>45000</x:v>
      </x:c>
      <x:c r="H74" s="9" t="n">
        <x:v>45000</x:v>
      </x:c>
      <x:c r="I74" s="9" t="n">
        <x:v>45000</x:v>
      </x:c>
      <x:c r="J74" s="9" t="n">
        <x:v>45000</x:v>
      </x:c>
      <x:c r="K74" s="9" t="n">
        <x:v>45000</x:v>
      </x:c>
      <x:c r="L74" s="9" t="n">
        <x:v>45000</x:v>
      </x:c>
      <x:c r="M74" s="9" t="n">
        <x:v>45000</x:v>
      </x:c>
      <x:c r="N74" s="9" t="n">
        <x:v>45000</x:v>
      </x:c>
      <x:c r="O74" s="2"/>
      <x:c r="P74" s="2"/>
      <x:c r="Q74" s="2"/>
      <x:c r="R74" s="2"/>
    </x:row>
    <x:row r="75" ht="23" customHeight="1">
      <x:c r="A75" s="2"/>
      <x:c r="B75" s="2"/>
      <x:c r="C75" s="2" t="str">
        <x:v>Техника: комплект, USD/шт</x:v>
      </x:c>
      <x:c r="D75" s="2"/>
      <x:c r="E75" s="9" t="n">
        <x:v>38000</x:v>
      </x:c>
      <x:c r="F75" s="9" t="n">
        <x:v>38000</x:v>
      </x:c>
      <x:c r="G75" s="9" t="n">
        <x:v>38000</x:v>
      </x:c>
      <x:c r="H75" s="9" t="n">
        <x:v>38000</x:v>
      </x:c>
      <x:c r="I75" s="9" t="n">
        <x:v>38000</x:v>
      </x:c>
      <x:c r="J75" s="9" t="n">
        <x:v>38000</x:v>
      </x:c>
      <x:c r="K75" s="9" t="n">
        <x:v>38000</x:v>
      </x:c>
      <x:c r="L75" s="9" t="n">
        <x:v>38000</x:v>
      </x:c>
      <x:c r="M75" s="9" t="n">
        <x:v>38000</x:v>
      </x:c>
      <x:c r="N75" s="9" t="n">
        <x:v>38000</x:v>
      </x:c>
      <x:c r="O75" s="2"/>
      <x:c r="P75" s="2"/>
      <x:c r="Q75" s="2"/>
      <x:c r="R75" s="2"/>
    </x:row>
    <x:row r="76" ht="23" customHeight="1">
      <x:c r="A76" s="2"/>
      <x:c r="B76" s="2"/>
      <x:c r="C76" s="2" t="str">
        <x:v>Техника: сборка, USD/шт</x:v>
      </x:c>
      <x:c r="D76" s="2"/>
      <x:c r="E76" s="9" t="n">
        <x:v>2000</x:v>
      </x:c>
      <x:c r="F76" s="9" t="n">
        <x:v>2000</x:v>
      </x:c>
      <x:c r="G76" s="9" t="n">
        <x:v>2000</x:v>
      </x:c>
      <x:c r="H76" s="9" t="n">
        <x:v>2000</x:v>
      </x:c>
      <x:c r="I76" s="9" t="n">
        <x:v>2000</x:v>
      </x:c>
      <x:c r="J76" s="9" t="n">
        <x:v>2000</x:v>
      </x:c>
      <x:c r="K76" s="9" t="n">
        <x:v>2000</x:v>
      </x:c>
      <x:c r="L76" s="9" t="n">
        <x:v>2000</x:v>
      </x:c>
      <x:c r="M76" s="9" t="n">
        <x:v>2000</x:v>
      </x:c>
      <x:c r="N76" s="9" t="n">
        <x:v>2000</x:v>
      </x:c>
      <x:c r="O76" s="2"/>
      <x:c r="P76" s="2"/>
      <x:c r="Q76" s="2"/>
      <x:c r="R76" s="2"/>
    </x:row>
    <x:row r="77" ht="23" customHeight="1">
      <x:c r="A77" s="2"/>
      <x:c r="B77" s="2"/>
      <x:c r="C77" s="2" t="str">
        <x:v>Техника: постоянные, тыс. USD</x:v>
      </x:c>
      <x:c r="D77" s="2"/>
      <x:c r="E77" s="9" t="n">
        <x:v>0</x:v>
      </x:c>
      <x:c r="F77" s="9" t="n">
        <x:v>0</x:v>
      </x:c>
      <x:c r="G77" s="9" t="n">
        <x:v>0</x:v>
      </x:c>
      <x:c r="H77" s="9" t="n">
        <x:v>90</x:v>
      </x:c>
      <x:c r="I77" s="9" t="n">
        <x:v>100</x:v>
      </x:c>
      <x:c r="J77" s="9" t="n">
        <x:v>110</x:v>
      </x:c>
      <x:c r="K77" s="9" t="n">
        <x:v>110</x:v>
      </x:c>
      <x:c r="L77" s="9" t="n">
        <x:v>110</x:v>
      </x:c>
      <x:c r="M77" s="9" t="n">
        <x:v>110</x:v>
      </x:c>
      <x:c r="N77" s="9" t="n">
        <x:v>110</x:v>
      </x:c>
      <x:c r="O77" s="2"/>
      <x:c r="P77" s="2"/>
      <x:c r="Q77" s="2"/>
      <x:c r="R77" s="2"/>
    </x:row>
    <x:row r="78" ht="23" customHeight="1">
      <x:c r="A78" s="2"/>
      <x:c r="B78" s="2"/>
      <x:c r="C78" s="2" t="str">
        <x:v>Сервис: выручка, тыс. USD</x:v>
      </x:c>
      <x:c r="D78" s="2"/>
      <x:c r="E78" s="9" t="n">
        <x:v>0</x:v>
      </x:c>
      <x:c r="F78" s="9" t="n">
        <x:v>0</x:v>
      </x:c>
      <x:c r="G78" s="9" t="n">
        <x:v>0</x:v>
      </x:c>
      <x:c r="H78" s="9" t="n">
        <x:v>100</x:v>
      </x:c>
      <x:c r="I78" s="9" t="n">
        <x:v>300</x:v>
      </x:c>
      <x:c r="J78" s="9" t="n">
        <x:v>400</x:v>
      </x:c>
      <x:c r="K78" s="9" t="n">
        <x:v>400</x:v>
      </x:c>
      <x:c r="L78" s="9" t="n">
        <x:v>400</x:v>
      </x:c>
      <x:c r="M78" s="9" t="n">
        <x:v>400</x:v>
      </x:c>
      <x:c r="N78" s="9" t="n">
        <x:v>400</x:v>
      </x:c>
      <x:c r="O78" s="2"/>
      <x:c r="P78" s="2"/>
      <x:c r="Q78" s="2"/>
      <x:c r="R78" s="2"/>
    </x:row>
    <x:row r="79" ht="23" customHeight="1">
      <x:c r="A79" s="2"/>
      <x:c r="B79" s="2"/>
      <x:c r="C79" s="2" t="str">
        <x:v>Сервис: переменные / выручка</x:v>
      </x:c>
      <x:c r="D79" s="2"/>
      <x:c r="E79" s="10" t="n">
        <x:v>0.4</x:v>
      </x:c>
      <x:c r="F79" s="10" t="n">
        <x:v>0.4</x:v>
      </x:c>
      <x:c r="G79" s="10" t="n">
        <x:v>0.4</x:v>
      </x:c>
      <x:c r="H79" s="10" t="n">
        <x:v>0.4</x:v>
      </x:c>
      <x:c r="I79" s="10" t="n">
        <x:v>0.4</x:v>
      </x:c>
      <x:c r="J79" s="10" t="n">
        <x:v>0.4</x:v>
      </x:c>
      <x:c r="K79" s="10" t="n">
        <x:v>0.4</x:v>
      </x:c>
      <x:c r="L79" s="10" t="n">
        <x:v>0.4</x:v>
      </x:c>
      <x:c r="M79" s="10" t="n">
        <x:v>0.4</x:v>
      </x:c>
      <x:c r="N79" s="10" t="n">
        <x:v>0.4</x:v>
      </x:c>
      <x:c r="O79" s="2"/>
      <x:c r="P79" s="2"/>
      <x:c r="Q79" s="2"/>
      <x:c r="R79" s="2"/>
    </x:row>
    <x:row r="80" ht="23" customHeight="1">
      <x:c r="A80" s="2"/>
      <x:c r="B80" s="2"/>
      <x:c r="C80" s="2" t="str">
        <x:v>Сервис: постоянные, тыс. USD</x:v>
      </x:c>
      <x:c r="D80" s="2"/>
      <x:c r="E80" s="9" t="n">
        <x:v>0</x:v>
      </x:c>
      <x:c r="F80" s="9" t="n">
        <x:v>0</x:v>
      </x:c>
      <x:c r="G80" s="9" t="n">
        <x:v>0</x:v>
      </x:c>
      <x:c r="H80" s="9" t="n">
        <x:v>30</x:v>
      </x:c>
      <x:c r="I80" s="9" t="n">
        <x:v>60</x:v>
      </x:c>
      <x:c r="J80" s="9" t="n">
        <x:v>70</x:v>
      </x:c>
      <x:c r="K80" s="9" t="n">
        <x:v>70</x:v>
      </x:c>
      <x:c r="L80" s="9" t="n">
        <x:v>70</x:v>
      </x:c>
      <x:c r="M80" s="9" t="n">
        <x:v>70</x:v>
      </x:c>
      <x:c r="N80" s="9" t="n">
        <x:v>70</x:v>
      </x:c>
      <x:c r="O80" s="2"/>
      <x:c r="P80" s="2"/>
      <x:c r="Q80" s="2"/>
      <x:c r="R80" s="2"/>
    </x:row>
    <x:row r="81" ht="23" customHeight="1">
      <x:c r="A81" s="2"/>
      <x:c r="B81" s="2"/>
      <x:c r="C81" s="2" t="str">
        <x:v>Обучение: выручка, тыс. USD</x:v>
      </x:c>
      <x:c r="D81" s="2"/>
      <x:c r="E81" s="9" t="n">
        <x:v>0</x:v>
      </x:c>
      <x:c r="F81" s="9" t="n">
        <x:v>0</x:v>
      </x:c>
      <x:c r="G81" s="9" t="n">
        <x:v>0</x:v>
      </x:c>
      <x:c r="H81" s="9" t="n">
        <x:v>0</x:v>
      </x:c>
      <x:c r="I81" s="9" t="n">
        <x:v>200</x:v>
      </x:c>
      <x:c r="J81" s="9" t="n">
        <x:v>250</x:v>
      </x:c>
      <x:c r="K81" s="9" t="n">
        <x:v>250</x:v>
      </x:c>
      <x:c r="L81" s="9" t="n">
        <x:v>250</x:v>
      </x:c>
      <x:c r="M81" s="9" t="n">
        <x:v>250</x:v>
      </x:c>
      <x:c r="N81" s="9" t="n">
        <x:v>250</x:v>
      </x:c>
      <x:c r="O81" s="2"/>
      <x:c r="P81" s="2"/>
      <x:c r="Q81" s="2"/>
      <x:c r="R81" s="2"/>
    </x:row>
    <x:row r="82" ht="23" customHeight="1">
      <x:c r="A82" s="2"/>
      <x:c r="B82" s="2"/>
      <x:c r="C82" s="2" t="str">
        <x:v>Обучение: переменные / выручка</x:v>
      </x:c>
      <x:c r="D82" s="2"/>
      <x:c r="E82" s="10" t="n">
        <x:v>0.5</x:v>
      </x:c>
      <x:c r="F82" s="10" t="n">
        <x:v>0.5</x:v>
      </x:c>
      <x:c r="G82" s="10" t="n">
        <x:v>0.5</x:v>
      </x:c>
      <x:c r="H82" s="10" t="n">
        <x:v>0.5</x:v>
      </x:c>
      <x:c r="I82" s="10" t="n">
        <x:v>0.5</x:v>
      </x:c>
      <x:c r="J82" s="10" t="n">
        <x:v>0.5</x:v>
      </x:c>
      <x:c r="K82" s="10" t="n">
        <x:v>0.5</x:v>
      </x:c>
      <x:c r="L82" s="10" t="n">
        <x:v>0.5</x:v>
      </x:c>
      <x:c r="M82" s="10" t="n">
        <x:v>0.5</x:v>
      </x:c>
      <x:c r="N82" s="10" t="n">
        <x:v>0.5</x:v>
      </x:c>
      <x:c r="O82" s="2"/>
      <x:c r="P82" s="2"/>
      <x:c r="Q82" s="2"/>
      <x:c r="R82" s="2"/>
    </x:row>
    <x:row r="83" ht="23" customHeight="1">
      <x:c r="A83" s="2"/>
      <x:c r="B83" s="2"/>
      <x:c r="C83" s="2" t="str">
        <x:v>Обучение: постоянные, тыс. USD</x:v>
      </x:c>
      <x:c r="D83" s="2"/>
      <x:c r="E83" s="9" t="n">
        <x:v>0</x:v>
      </x:c>
      <x:c r="F83" s="9" t="n">
        <x:v>0</x:v>
      </x:c>
      <x:c r="G83" s="9" t="n">
        <x:v>0</x:v>
      </x:c>
      <x:c r="H83" s="9" t="n">
        <x:v>0</x:v>
      </x:c>
      <x:c r="I83" s="9" t="n">
        <x:v>100</x:v>
      </x:c>
      <x:c r="J83" s="9" t="n">
        <x:v>125</x:v>
      </x:c>
      <x:c r="K83" s="9" t="n">
        <x:v>125</x:v>
      </x:c>
      <x:c r="L83" s="9" t="n">
        <x:v>125</x:v>
      </x:c>
      <x:c r="M83" s="9" t="n">
        <x:v>125</x:v>
      </x:c>
      <x:c r="N83" s="9" t="n">
        <x:v>125</x:v>
      </x:c>
      <x:c r="O83" s="2"/>
      <x:c r="P83" s="2"/>
      <x:c r="Q83" s="2"/>
      <x:c r="R83" s="2"/>
    </x:row>
    <x:row r="84" ht="23" customHeight="1">
      <x:c r="A84" s="2"/>
      <x:c r="B84" s="2"/>
      <x:c r="C84" s="2" t="str">
        <x:v>Ветеринария: выручка, тыс. USD</x:v>
      </x:c>
      <x:c r="D84" s="2"/>
      <x:c r="E84" s="9" t="n">
        <x:v>0</x:v>
      </x:c>
      <x:c r="F84" s="9" t="n">
        <x:v>0</x:v>
      </x:c>
      <x:c r="G84" s="9" t="n">
        <x:v>0</x:v>
      </x:c>
      <x:c r="H84" s="9" t="n">
        <x:v>0</x:v>
      </x:c>
      <x:c r="I84" s="9" t="n">
        <x:v>200</x:v>
      </x:c>
      <x:c r="J84" s="9" t="n">
        <x:v>250</x:v>
      </x:c>
      <x:c r="K84" s="9" t="n">
        <x:v>250</x:v>
      </x:c>
      <x:c r="L84" s="9" t="n">
        <x:v>250</x:v>
      </x:c>
      <x:c r="M84" s="9" t="n">
        <x:v>250</x:v>
      </x:c>
      <x:c r="N84" s="9" t="n">
        <x:v>250</x:v>
      </x:c>
      <x:c r="O84" s="2"/>
      <x:c r="P84" s="2"/>
      <x:c r="Q84" s="2"/>
      <x:c r="R84" s="2"/>
    </x:row>
    <x:row r="85" ht="23" customHeight="1">
      <x:c r="A85" s="2"/>
      <x:c r="B85" s="2"/>
      <x:c r="C85" s="2" t="str">
        <x:v>Ветеринария: переменные / выручка</x:v>
      </x:c>
      <x:c r="D85" s="2"/>
      <x:c r="E85" s="10" t="n">
        <x:v>0.4</x:v>
      </x:c>
      <x:c r="F85" s="10" t="n">
        <x:v>0.4</x:v>
      </x:c>
      <x:c r="G85" s="10" t="n">
        <x:v>0.4</x:v>
      </x:c>
      <x:c r="H85" s="10" t="n">
        <x:v>0.4</x:v>
      </x:c>
      <x:c r="I85" s="10" t="n">
        <x:v>0.4</x:v>
      </x:c>
      <x:c r="J85" s="10" t="n">
        <x:v>0.4</x:v>
      </x:c>
      <x:c r="K85" s="10" t="n">
        <x:v>0.4</x:v>
      </x:c>
      <x:c r="L85" s="10" t="n">
        <x:v>0.4</x:v>
      </x:c>
      <x:c r="M85" s="10" t="n">
        <x:v>0.4</x:v>
      </x:c>
      <x:c r="N85" s="10" t="n">
        <x:v>0.4</x:v>
      </x:c>
      <x:c r="O85" s="2"/>
      <x:c r="P85" s="2"/>
      <x:c r="Q85" s="2"/>
      <x:c r="R85" s="2"/>
    </x:row>
    <x:row r="86" ht="23" customHeight="1">
      <x:c r="A86" s="2"/>
      <x:c r="B86" s="2"/>
      <x:c r="C86" s="2" t="str">
        <x:v>Ветеринария: постоянные, тыс. USD</x:v>
      </x:c>
      <x:c r="D86" s="2"/>
      <x:c r="E86" s="9" t="n">
        <x:v>0</x:v>
      </x:c>
      <x:c r="F86" s="9" t="n">
        <x:v>0</x:v>
      </x:c>
      <x:c r="G86" s="9" t="n">
        <x:v>0</x:v>
      </x:c>
      <x:c r="H86" s="9" t="n">
        <x:v>0</x:v>
      </x:c>
      <x:c r="I86" s="9" t="n">
        <x:v>90</x:v>
      </x:c>
      <x:c r="J86" s="9" t="n">
        <x:v>100</x:v>
      </x:c>
      <x:c r="K86" s="9" t="n">
        <x:v>100</x:v>
      </x:c>
      <x:c r="L86" s="9" t="n">
        <x:v>100</x:v>
      </x:c>
      <x:c r="M86" s="9" t="n">
        <x:v>100</x:v>
      </x:c>
      <x:c r="N86" s="9" t="n">
        <x:v>100</x:v>
      </x:c>
      <x:c r="O86" s="2"/>
      <x:c r="P86" s="2"/>
      <x:c r="Q86" s="2"/>
      <x:c r="R86" s="2"/>
    </x:row>
    <x:row r="87" ht="23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</x:row>
    <x:row r="88" ht="23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</x:row>
    <x:row r="89" ht="23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</x:row>
    <x:row r="90" ht="23" customHeight="1">
      <x:c r="A90" s="2"/>
      <x:c r="B90" s="2"/>
      <x:c r="C90" s="6" t="str">
        <x:v>Оборотный цикл других направлений</x:v>
      </x:c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2"/>
      <x:c r="P90" s="2"/>
      <x:c r="Q90" s="2"/>
      <x:c r="R90" s="2"/>
    </x:row>
    <x:row r="91" ht="38" customHeight="1">
      <x:c r="A91" s="2"/>
      <x:c r="B91" s="2"/>
      <x:c r="C91" s="54" t="str">
        <x:v>Направление</x:v>
      </x:c>
      <x:c r="D91" s="54" t="str">
        <x:v>Сырьё, дни</x:v>
      </x:c>
      <x:c r="E91" s="54" t="str">
        <x:v>Готовое, дни</x:v>
      </x:c>
      <x:c r="F91" s="54" t="str">
        <x:v>Дебиторка, дни</x:v>
      </x:c>
      <x:c r="G91" s="54" t="str">
        <x:v>Кредиторка, дни</x:v>
      </x:c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</x:row>
    <x:row r="92" ht="23" customHeight="1">
      <x:c r="A92" s="2"/>
      <x:c r="B92" s="2"/>
      <x:c r="C92" s="2" t="str">
        <x:v>ОМУ</x:v>
      </x:c>
      <x:c r="D92" s="9" t="n">
        <x:v>60</x:v>
      </x:c>
      <x:c r="E92" s="9" t="n">
        <x:v>15</x:v>
      </x:c>
      <x:c r="F92" s="9" t="n">
        <x:v>30</x:v>
      </x:c>
      <x:c r="G92" s="9" t="n">
        <x:v>15</x:v>
      </x:c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</x:row>
    <x:row r="93" ht="23" customHeight="1">
      <x:c r="A93" s="2"/>
      <x:c r="B93" s="2"/>
      <x:c r="C93" s="2" t="str">
        <x:v>Мясопереработка</x:v>
      </x:c>
      <x:c r="D93" s="9" t="n">
        <x:v>0</x:v>
      </x:c>
      <x:c r="E93" s="9" t="n">
        <x:v>7</x:v>
      </x:c>
      <x:c r="F93" s="9" t="n">
        <x:v>14</x:v>
      </x:c>
      <x:c r="G93" s="9" t="n">
        <x:v>7</x:v>
      </x:c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</x:row>
    <x:row r="94" ht="23" customHeight="1">
      <x:c r="A94" s="2"/>
      <x:c r="B94" s="2"/>
      <x:c r="C94" s="2" t="str">
        <x:v>Кофе</x:v>
      </x:c>
      <x:c r="D94" s="9" t="n">
        <x:v>15</x:v>
      </x:c>
      <x:c r="E94" s="9" t="n">
        <x:v>7</x:v>
      </x:c>
      <x:c r="F94" s="9" t="n">
        <x:v>7</x:v>
      </x:c>
      <x:c r="G94" s="9" t="n">
        <x:v>0</x:v>
      </x:c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</x:row>
    <x:row r="95" ht="23" customHeight="1">
      <x:c r="A95" s="2"/>
      <x:c r="B95" s="2"/>
      <x:c r="C95" s="2" t="str">
        <x:v>Авансы фермерам: база, тыс. USD</x:v>
      </x:c>
      <x:c r="D95" s="9" t="n">
        <x:v>30</x:v>
      </x:c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</x:row>
    <x:row r="96" ht="23" customHeight="1">
      <x:c r="A96" s="2"/>
      <x:c r="B96" s="2"/>
      <x:c r="C96" s="2" t="str">
        <x:v>Техника: цикл комплектов, дней</x:v>
      </x:c>
      <x:c r="D96" s="9" t="n">
        <x:v>45</x:v>
      </x:c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</x:row>
    <x:row r="97" ht="23" customHeight="1">
      <x:c r="A97" s="2"/>
      <x:c r="B97" s="2"/>
      <x:c r="C97" s="2" t="str">
        <x:v>Техника: дебиторка, дней</x:v>
      </x:c>
      <x:c r="D97" s="9" t="n">
        <x:v>14</x:v>
      </x:c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</x:row>
    <x:row r="98" ht="23" customHeight="1">
      <x:c r="A98" s="2"/>
      <x:c r="B98" s="2"/>
      <x:c r="C98" s="2" t="str">
        <x:v>Услуги: дебиторка, дней</x:v>
      </x:c>
      <x:c r="D98" s="9" t="n">
        <x:v>30</x:v>
      </x:c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</x:row>
    <x:row r="99" ht="23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</x:row>
    <x:row r="100" ht="23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</x:row>
    <x:row r="101" ht="23" customHeight="1">
      <x:c r="A101" s="2"/>
      <x:c r="B101" s="2"/>
      <x:c r="C101" s="6" t="str">
        <x:v>Источники и границы расчёта</x:v>
      </x:c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2"/>
      <x:c r="P101" s="2"/>
      <x:c r="Q101" s="2"/>
      <x:c r="R101" s="2"/>
    </x:row>
    <x:row r="102" ht="27" customHeight="1">
      <x:c r="A102" s="2"/>
      <x:c r="B102" s="2"/>
      <x:c r="C102" s="7" t="str">
        <x:v>Все CAPEX, цены, расходы, сроки, загрузки и выходы являются предпроектными оценками. Котировок нет.</x:v>
      </x:c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2"/>
      <x:c r="P102" s="2"/>
      <x:c r="Q102" s="2"/>
      <x:c r="R102" s="2"/>
    </x:row>
    <x:row r="103" ht="27" customHeight="1">
      <x:c r="A103" s="2"/>
      <x:c r="B103" s="2"/>
      <x:c r="C103" s="7" t="str">
        <x:v>Розлив использует покупную ПЭТ-тару. Нерафинированное масло должно быть пищевым и разрешённым к продаже.</x:v>
      </x:c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2"/>
      <x:c r="P103" s="2"/>
      <x:c r="Q103" s="2"/>
      <x:c r="R103" s="2"/>
    </x:row>
    <x:row r="104" ht="27" customHeight="1">
      <x:c r="A104" s="2"/>
      <x:c r="B104" s="2"/>
      <x:c r="C104" s="7" t="str">
        <x:v>5% CIF: бюджетный резерв импортных платежей, не юридическая ставка. НДС и пошлины требуют заключения.</x:v>
      </x:c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2"/>
      <x:c r="P104" s="2"/>
      <x:c r="Q104" s="2"/>
      <x:c r="R104" s="2"/>
    </x:row>
    <x:row r="105" ht="27" customHeight="1">
      <x:c r="A105" s="2"/>
      <x:c r="B105" s="2"/>
      <x:c r="C105" s="7" t="str">
        <x:v>Технология рафинации: https://www.alfalaval.com/industries/food-dairy-beverage/food-processing/fat-and-oil-processing/seed-oil-processing/</x:v>
      </x:c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2"/>
      <x:c r="P105" s="2"/>
      <x:c r="Q105" s="2"/>
      <x:c r="R105" s="2"/>
    </x:row>
    <x:row r="106" ht="27" customHeight="1">
      <x:c r="A106" s="2"/>
      <x:c r="B106" s="2"/>
      <x:c r="C106" s="7" t="str">
        <x:v>Экстракция: https://www.desmet.com/en/feed/solvent-extraction. Источники не подтверждают сметы или выходы модели.</x:v>
      </x:c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2"/>
      <x:c r="P106" s="2"/>
      <x:c r="Q106" s="2"/>
      <x:c r="R106" s="2"/>
    </x:row>
    <x:row r="107" ht="27" customHeight="1">
      <x:c r="A107" s="2"/>
      <x:c r="B107" s="2"/>
      <x:c r="C107" s="7" t="str">
        <x:v>Местные семена: условная смесь. Хлопок требует контроля госсипола, нуг и сезам требуют испытаний.</x:v>
      </x:c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2"/>
      <x:c r="P107" s="2"/>
      <x:c r="Q107" s="2"/>
      <x:c r="R107" s="2"/>
    </x:row>
    <x:row r="108" ht="27" customHeight="1">
      <x:c r="A108" s="2"/>
      <x:c r="B108" s="2"/>
      <x:c r="C108" s="7" t="str">
        <x:v>Нет грантов, долга, налоговых каникул, переноса убытков и терминальной стоимости. Налог 30% — допущение.</x:v>
      </x:c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2"/>
      <x:c r="P108" s="2"/>
      <x:c r="Q108" s="2"/>
      <x:c r="R108" s="2"/>
    </x:row>
    <x:row r="109" ht="27" customHeight="1">
      <x:c r="A109" s="2"/>
      <x:c r="B109" s="2"/>
      <x:c r="C109" s="7" t="str">
        <x:v>Объекты на готовых площадках. Освоение всех 50 га и внешние магистральные сети не включены.</x:v>
      </x:c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2"/>
      <x:c r="P109" s="2"/>
      <x:c r="Q109" s="2"/>
      <x:c r="R109" s="2"/>
    </x:row>
    <x:row r="110" ht="23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</x:row>
    <x:row r="111" ht="23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</x:row>
    <x:row r="112" ht="23" customHeight="1">
      <x:c r="A112" s="2"/>
      <x:c r="B112" s="2"/>
      <x:c r="C112" s="6" t="str">
        <x:v>Помесячная загрузка первого года</x:v>
      </x:c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2"/>
      <x:c r="P112" s="2"/>
      <x:c r="Q112" s="2"/>
      <x:c r="R112" s="2"/>
    </x:row>
    <x:row r="113" ht="23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</x:row>
    <x:row r="114" ht="23" customHeight="1">
      <x:c r="A114" s="2"/>
      <x:c r="B114" s="2"/>
      <x:c r="C114" s="2"/>
      <x:c r="D114" s="10" t="n">
        <x:v>0</x:v>
      </x:c>
      <x:c r="E114" s="10" t="n">
        <x:v>0</x:v>
      </x:c>
      <x:c r="F114" s="10" t="n">
        <x:v>0.1</x:v>
      </x:c>
      <x:c r="G114" s="10" t="n">
        <x:v>0.2</x:v>
      </x:c>
      <x:c r="H114" s="10" t="n">
        <x:v>0.3</x:v>
      </x:c>
      <x:c r="I114" s="10" t="n">
        <x:v>0.4</x:v>
      </x:c>
      <x:c r="J114" s="10" t="n">
        <x:v>0.5</x:v>
      </x:c>
      <x:c r="K114" s="10" t="n">
        <x:v>0.6</x:v>
      </x:c>
      <x:c r="L114" s="10" t="n">
        <x:v>0.7</x:v>
      </x:c>
      <x:c r="M114" s="10" t="n">
        <x:v>0.8</x:v>
      </x:c>
      <x:c r="N114" s="10" t="n">
        <x:v>0.9</x:v>
      </x:c>
      <x:c r="O114" s="10" t="n">
        <x:v>0.9</x:v>
      </x:c>
      <x:c r="P114" s="2"/>
      <x:c r="Q114" s="2"/>
      <x:c r="R114" s="2"/>
    </x:row>
    <x:row r="115" ht="23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</x:row>
    <x:row r="116" ht="23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</x:row>
    <x:row r="117" ht="27" customHeight="1">
      <x:c r="A117" s="2"/>
      <x:c r="B117" s="2"/>
      <x:c r="C117" s="7" t="str">
        <x:v>Цены прочих направлений сохранены из модели 11.09.2026. Старые модули маслопресса полностью исключены.</x:v>
      </x:c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2"/>
      <x:c r="P117" s="2"/>
      <x:c r="Q117" s="2"/>
      <x:c r="R117" s="2"/>
    </x:row>
    <x:row r="118" ht="23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</x:row>
    <x:row r="119" ht="27" customHeight="1">
      <x:c r="A119" s="2"/>
      <x:c r="B119" s="2"/>
      <x:c r="C119" s="7" t="str">
        <x:v>Ставка 18% применяется к реальным USD-потокам на конец года. Ликвидность не входит в начальный FCFF.</x:v>
      </x:c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2"/>
      <x:c r="P119" s="2"/>
      <x:c r="Q119" s="2"/>
      <x:c r="R119" s="2"/>
    </x:row>
    <x:row r="120" ht="23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</x:row>
    <x:row r="121" ht="27" customHeight="1">
      <x:c r="A121" s="2"/>
      <x:c r="B121" s="2"/>
      <x:c r="C121" s="7" t="str">
        <x:v>Резерв CAPEX считаем полностью израсходованным и амортизируемым. Поддерживающий CAPEX: амортизация с года после оплаты.</x:v>
      </x:c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2"/>
      <x:c r="P121" s="2"/>
      <x:c r="Q121" s="2"/>
      <x:c r="R121" s="2"/>
    </x:row>
    <x:row r="122" ht="23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</x:row>
    <x:row r="123" ht="27" customHeight="1">
      <x:c r="A123" s="2"/>
      <x:c r="B123" s="2"/>
      <x:c r="C123" s="7" t="str">
        <x:v>Финансовые потребности после 2027 — годовые. Внутригодовой пик и сезонные партии требуют отдельного казначейского плана.</x:v>
      </x:c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2"/>
      <x:c r="P123" s="2"/>
      <x:c r="Q123" s="2"/>
      <x:c r="R123" s="2"/>
    </x:row>
    <x:row r="124" ht="23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</x:row>
    <x:row r="125" ht="27" customHeight="1">
      <x:c r="A125" s="2"/>
      <x:c r="B125" s="2"/>
      <x:c r="C125" s="7" t="str">
        <x:v>Диапазон сметы не является тремя прогнозами доходности. В операционном расчёте используется только база.</x:v>
      </x:c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2"/>
      <x:c r="P125" s="2"/>
      <x:c r="Q125" s="2"/>
      <x:c r="R125" s="2"/>
    </x:row>
    <x:row r="126" ht="23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</x:row>
    <x:row r="127" ht="27" customHeight="1">
      <x:c r="A127" s="2"/>
      <x:c r="B127" s="2"/>
      <x:c r="C127" s="7" t="str">
        <x:v>Начальный WC рассчитан на загрузку 2028 года 80%. Избыток над средним спросом 2027 сохранён в запасах и авансах.</x:v>
      </x:c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2"/>
      <x:c r="P127" s="2"/>
      <x:c r="Q127" s="2"/>
      <x:c r="R127" s="2"/>
    </x:row>
    <x:row r="128" ht="23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</x:row>
    <x:row r="129" ht="23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</x:row>
    <x:row r="130" ht="23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</x:row>
    <x:row r="131" ht="23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</x:row>
    <x:row r="132" ht="23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</x:row>
    <x:row r="133" ht="23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</x:row>
    <x:row r="134" ht="23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</x:row>
    <x:row r="135" ht="23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Операции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Денежные итоги в тыс. USD. Цены в USD/т. Масло рассчитано отдельно.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Календарный год</x:v>
      </x:c>
      <x:c r="D6" s="6"/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2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6" t="str">
        <x:v>ОМУ</x:v>
      </x:c>
      <x:c r="D8" s="6"/>
      <x:c r="E8" s="36"/>
      <x:c r="F8" s="36"/>
      <x:c r="G8" s="36"/>
      <x:c r="H8" s="36"/>
      <x:c r="I8" s="36"/>
      <x:c r="J8" s="36"/>
      <x:c r="K8" s="36"/>
      <x:c r="L8" s="36"/>
      <x:c r="M8" s="36"/>
      <x:c r="N8" s="36"/>
      <x:c r="O8" s="2"/>
      <x:c r="P8" s="2"/>
      <x:c r="Q8" s="2"/>
      <x:c r="R8" s="2"/>
    </x:row>
    <x:row r="9" ht="23" customHeight="1">
      <x:c r="A9" s="2"/>
      <x:c r="B9" s="2"/>
      <x:c r="C9" s="2" t="str">
        <x:v>Мощность, т/год</x:v>
      </x:c>
      <x:c r="D9" s="2"/>
      <x:c r="E9" s="37" t="n">
        <x:f>'Допущения'!$D$49*'Допущения'!E59</x:f>
        <x:v>2000</x:v>
      </x:c>
      <x:c r="F9" s="37" t="n">
        <x:f>'Допущения'!$D$49*'Допущения'!F59</x:f>
        <x:v>2000</x:v>
      </x:c>
      <x:c r="G9" s="37" t="n">
        <x:f>'Допущения'!$D$49*'Допущения'!G59</x:f>
        <x:v>4000</x:v>
      </x:c>
      <x:c r="H9" s="37" t="n">
        <x:f>'Допущения'!$D$49*'Допущения'!H59</x:f>
        <x:v>4000</x:v>
      </x:c>
      <x:c r="I9" s="37" t="n">
        <x:f>'Допущения'!$D$49*'Допущения'!I59</x:f>
        <x:v>6000</x:v>
      </x:c>
      <x:c r="J9" s="37" t="n">
        <x:f>'Допущения'!$D$49*'Допущения'!J59</x:f>
        <x:v>6000</x:v>
      </x:c>
      <x:c r="K9" s="37" t="n">
        <x:f>'Допущения'!$D$49*'Допущения'!K59</x:f>
        <x:v>6000</x:v>
      </x:c>
      <x:c r="L9" s="37" t="n">
        <x:f>'Допущения'!$D$49*'Допущения'!L59</x:f>
        <x:v>6000</x:v>
      </x:c>
      <x:c r="M9" s="37" t="n">
        <x:f>'Допущения'!$D$49*'Допущения'!M59</x:f>
        <x:v>6000</x:v>
      </x:c>
      <x:c r="N9" s="37" t="n">
        <x:f>'Допущения'!$D$49*'Допущения'!N59</x:f>
        <x:v>6000</x:v>
      </x:c>
      <x:c r="O9" s="2"/>
      <x:c r="P9" s="2"/>
      <x:c r="Q9" s="2"/>
      <x:c r="R9" s="2"/>
    </x:row>
    <x:row r="10" ht="23" customHeight="1">
      <x:c r="A10" s="2"/>
      <x:c r="B10" s="2"/>
      <x:c r="C10" s="2" t="str">
        <x:v>Загрузка</x:v>
      </x:c>
      <x:c r="D10" s="2"/>
      <x:c r="E10" s="15" t="n">
        <x:f>'Допущения'!E58</x:f>
        <x:v>0.45</x:v>
      </x:c>
      <x:c r="F10" s="15" t="n">
        <x:f>'Допущения'!F58</x:f>
        <x:v>0.8</x:v>
      </x:c>
      <x:c r="G10" s="15" t="n">
        <x:f>'Допущения'!G58</x:f>
        <x:v>0.7</x:v>
      </x:c>
      <x:c r="H10" s="15" t="n">
        <x:f>'Допущения'!H58</x:f>
        <x:v>0.8</x:v>
      </x:c>
      <x:c r="I10" s="15" t="n">
        <x:f>'Допущения'!I58</x:f>
        <x:v>0.8</x:v>
      </x:c>
      <x:c r="J10" s="15" t="n">
        <x:f>'Допущения'!J58</x:f>
        <x:v>0.85</x:v>
      </x:c>
      <x:c r="K10" s="15" t="n">
        <x:f>'Допущения'!K58</x:f>
        <x:v>0.85</x:v>
      </x:c>
      <x:c r="L10" s="15" t="n">
        <x:f>'Допущения'!L58</x:f>
        <x:v>0.85</x:v>
      </x:c>
      <x:c r="M10" s="15" t="n">
        <x:f>'Допущения'!M58</x:f>
        <x:v>0.85</x:v>
      </x:c>
      <x:c r="N10" s="15" t="n">
        <x:f>'Допущения'!N58</x:f>
        <x:v>0.85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Объём, т</x:v>
      </x:c>
      <x:c r="D11" s="2"/>
      <x:c r="E11" s="38" t="n">
        <x:f>E9*E10</x:f>
        <x:v>900</x:v>
      </x:c>
      <x:c r="F11" s="38" t="n">
        <x:f>F9*F10</x:f>
        <x:v>1600</x:v>
      </x:c>
      <x:c r="G11" s="38" t="n">
        <x:f>G9*G10</x:f>
        <x:v>2800</x:v>
      </x:c>
      <x:c r="H11" s="38" t="n">
        <x:f>H9*H10</x:f>
        <x:v>3200</x:v>
      </x:c>
      <x:c r="I11" s="38" t="n">
        <x:f>I9*I10</x:f>
        <x:v>4800</x:v>
      </x:c>
      <x:c r="J11" s="38" t="n">
        <x:f>J9*J10</x:f>
        <x:v>5100</x:v>
      </x:c>
      <x:c r="K11" s="38" t="n">
        <x:f>K9*K10</x:f>
        <x:v>5100</x:v>
      </x:c>
      <x:c r="L11" s="38" t="n">
        <x:f>L9*L10</x:f>
        <x:v>5100</x:v>
      </x:c>
      <x:c r="M11" s="38" t="n">
        <x:f>M9*M10</x:f>
        <x:v>5100</x:v>
      </x:c>
      <x:c r="N11" s="38" t="n">
        <x:f>N9*N10</x:f>
        <x:v>5100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Выручка на тонну, USD</x:v>
      </x:c>
      <x:c r="D12" s="2"/>
      <x:c r="E12" s="37" t="n">
        <x:f>'Допущения'!$E$49</x:f>
        <x:v>420</x:v>
      </x:c>
      <x:c r="F12" s="37" t="n">
        <x:f>'Допущения'!$E$49</x:f>
        <x:v>420</x:v>
      </x:c>
      <x:c r="G12" s="37" t="n">
        <x:f>'Допущения'!$E$49</x:f>
        <x:v>420</x:v>
      </x:c>
      <x:c r="H12" s="37" t="n">
        <x:f>'Допущения'!$E$49</x:f>
        <x:v>420</x:v>
      </x:c>
      <x:c r="I12" s="37" t="n">
        <x:f>'Допущения'!$E$49</x:f>
        <x:v>420</x:v>
      </x:c>
      <x:c r="J12" s="37" t="n">
        <x:f>'Допущения'!$E$49</x:f>
        <x:v>420</x:v>
      </x:c>
      <x:c r="K12" s="37" t="n">
        <x:f>'Допущения'!$E$49</x:f>
        <x:v>420</x:v>
      </x:c>
      <x:c r="L12" s="37" t="n">
        <x:f>'Допущения'!$E$49</x:f>
        <x:v>420</x:v>
      </x:c>
      <x:c r="M12" s="37" t="n">
        <x:f>'Допущения'!$E$49</x:f>
        <x:v>420</x:v>
      </x:c>
      <x:c r="N12" s="37" t="n">
        <x:f>'Допущения'!$E$49</x:f>
        <x:v>420</x:v>
      </x:c>
      <x:c r="O12" s="2"/>
      <x:c r="P12" s="2"/>
      <x:c r="Q12" s="2"/>
      <x:c r="R12" s="2"/>
    </x:row>
    <x:row r="13" ht="23" customHeight="1">
      <x:c r="A13" s="2"/>
      <x:c r="B13" s="2"/>
      <x:c r="C13" s="2" t="str">
        <x:v>Сырьё на тонну, USD</x:v>
      </x:c>
      <x:c r="D13" s="2"/>
      <x:c r="E13" s="37" t="n">
        <x:f>'Допущения'!$F$49</x:f>
        <x:v>227</x:v>
      </x:c>
      <x:c r="F13" s="37" t="n">
        <x:f>'Допущения'!$F$49</x:f>
        <x:v>227</x:v>
      </x:c>
      <x:c r="G13" s="37" t="n">
        <x:f>'Допущения'!$F$49</x:f>
        <x:v>227</x:v>
      </x:c>
      <x:c r="H13" s="37" t="n">
        <x:f>'Допущения'!$F$49</x:f>
        <x:v>227</x:v>
      </x:c>
      <x:c r="I13" s="37" t="n">
        <x:f>'Допущения'!$F$49</x:f>
        <x:v>227</x:v>
      </x:c>
      <x:c r="J13" s="37" t="n">
        <x:f>'Допущения'!$F$49</x:f>
        <x:v>227</x:v>
      </x:c>
      <x:c r="K13" s="37" t="n">
        <x:f>'Допущения'!$F$49</x:f>
        <x:v>227</x:v>
      </x:c>
      <x:c r="L13" s="37" t="n">
        <x:f>'Допущения'!$F$49</x:f>
        <x:v>227</x:v>
      </x:c>
      <x:c r="M13" s="37" t="n">
        <x:f>'Допущения'!$F$49</x:f>
        <x:v>227</x:v>
      </x:c>
      <x:c r="N13" s="37" t="n">
        <x:f>'Допущения'!$F$49</x:f>
        <x:v>227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Переработка на тонну, USD</x:v>
      </x:c>
      <x:c r="D14" s="2"/>
      <x:c r="E14" s="37" t="n">
        <x:f>'Допущения'!$G$49</x:f>
        <x:v>80</x:v>
      </x:c>
      <x:c r="F14" s="37" t="n">
        <x:f>'Допущения'!$G$49</x:f>
        <x:v>80</x:v>
      </x:c>
      <x:c r="G14" s="37" t="n">
        <x:f>'Допущения'!$G$49</x:f>
        <x:v>80</x:v>
      </x:c>
      <x:c r="H14" s="37" t="n">
        <x:f>'Допущения'!$G$49</x:f>
        <x:v>80</x:v>
      </x:c>
      <x:c r="I14" s="37" t="n">
        <x:f>'Допущения'!$G$49</x:f>
        <x:v>80</x:v>
      </x:c>
      <x:c r="J14" s="37" t="n">
        <x:f>'Допущения'!$G$49</x:f>
        <x:v>80</x:v>
      </x:c>
      <x:c r="K14" s="37" t="n">
        <x:f>'Допущения'!$G$49</x:f>
        <x:v>80</x:v>
      </x:c>
      <x:c r="L14" s="37" t="n">
        <x:f>'Допущения'!$G$49</x:f>
        <x:v>80</x:v>
      </x:c>
      <x:c r="M14" s="37" t="n">
        <x:f>'Допущения'!$G$49</x:f>
        <x:v>80</x:v>
      </x:c>
      <x:c r="N14" s="37" t="n">
        <x:f>'Допущения'!$G$49</x:f>
        <x:v>80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Постоянные, тыс. USD</x:v>
      </x:c>
      <x:c r="D15" s="2"/>
      <x:c r="E15" s="37" t="n">
        <x:f>'Допущения'!$H$49*'Допущения'!E60</x:f>
        <x:v>55</x:v>
      </x:c>
      <x:c r="F15" s="37" t="n">
        <x:f>'Допущения'!$H$49*'Допущения'!F60</x:f>
        <x:v>55</x:v>
      </x:c>
      <x:c r="G15" s="37" t="n">
        <x:f>'Допущения'!$H$49*'Допущения'!G60</x:f>
        <x:v>88</x:v>
      </x:c>
      <x:c r="H15" s="37" t="n">
        <x:f>'Допущения'!$H$49*'Допущения'!H60</x:f>
        <x:v>88</x:v>
      </x:c>
      <x:c r="I15" s="37" t="n">
        <x:f>'Допущения'!$H$49*'Допущения'!I60</x:f>
        <x:v>115.5</x:v>
      </x:c>
      <x:c r="J15" s="37" t="n">
        <x:f>'Допущения'!$H$49*'Допущения'!J60</x:f>
        <x:v>115.5</x:v>
      </x:c>
      <x:c r="K15" s="37" t="n">
        <x:f>'Допущения'!$H$49*'Допущения'!K60</x:f>
        <x:v>115.5</x:v>
      </x:c>
      <x:c r="L15" s="37" t="n">
        <x:f>'Допущения'!$H$49*'Допущения'!L60</x:f>
        <x:v>115.5</x:v>
      </x:c>
      <x:c r="M15" s="37" t="n">
        <x:f>'Допущения'!$H$49*'Допущения'!M60</x:f>
        <x:v>115.5</x:v>
      </x:c>
      <x:c r="N15" s="37" t="n">
        <x:f>'Допущения'!$H$49*'Допущения'!N60</x:f>
        <x:v>115.5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Выручка</x:v>
      </x:c>
      <x:c r="D16" s="2"/>
      <x:c r="E16" s="37" t="n">
        <x:f>E11*E12/'Допущения'!$D$12</x:f>
        <x:v>378</x:v>
      </x:c>
      <x:c r="F16" s="37" t="n">
        <x:f>F11*F12/'Допущения'!$D$12</x:f>
        <x:v>672</x:v>
      </x:c>
      <x:c r="G16" s="37" t="n">
        <x:f>G11*G12/'Допущения'!$D$12</x:f>
        <x:v>1176</x:v>
      </x:c>
      <x:c r="H16" s="37" t="n">
        <x:f>H11*H12/'Допущения'!$D$12</x:f>
        <x:v>1344</x:v>
      </x:c>
      <x:c r="I16" s="37" t="n">
        <x:f>I11*I12/'Допущения'!$D$12</x:f>
        <x:v>2016</x:v>
      </x:c>
      <x:c r="J16" s="37" t="n">
        <x:f>J11*J12/'Допущения'!$D$12</x:f>
        <x:v>2142</x:v>
      </x:c>
      <x:c r="K16" s="37" t="n">
        <x:f>K11*K12/'Допущения'!$D$12</x:f>
        <x:v>2142</x:v>
      </x:c>
      <x:c r="L16" s="37" t="n">
        <x:f>L11*L12/'Допущения'!$D$12</x:f>
        <x:v>2142</x:v>
      </x:c>
      <x:c r="M16" s="37" t="n">
        <x:f>M11*M12/'Допущения'!$D$12</x:f>
        <x:v>2142</x:v>
      </x:c>
      <x:c r="N16" s="37" t="n">
        <x:f>N11*N12/'Допущения'!$D$12</x:f>
        <x:v>2142</x:v>
      </x:c>
      <x:c r="O16" s="2"/>
      <x:c r="P16" s="2"/>
      <x:c r="Q16" s="2"/>
      <x:c r="R16" s="2"/>
    </x:row>
    <x:row r="17" ht="23" customHeight="1">
      <x:c r="A17" s="2"/>
      <x:c r="B17" s="2"/>
      <x:c r="C17" s="2" t="str">
        <x:v>Сырьё</x:v>
      </x:c>
      <x:c r="D17" s="2"/>
      <x:c r="E17" s="37" t="n">
        <x:f>E11*E13/'Допущения'!$D$12</x:f>
        <x:v>204.3</x:v>
      </x:c>
      <x:c r="F17" s="37" t="n">
        <x:f>F11*F13/'Допущения'!$D$12</x:f>
        <x:v>363.2</x:v>
      </x:c>
      <x:c r="G17" s="37" t="n">
        <x:f>G11*G13/'Допущения'!$D$12</x:f>
        <x:v>635.6</x:v>
      </x:c>
      <x:c r="H17" s="37" t="n">
        <x:f>H11*H13/'Допущения'!$D$12</x:f>
        <x:v>726.4</x:v>
      </x:c>
      <x:c r="I17" s="37" t="n">
        <x:f>I11*I13/'Допущения'!$D$12</x:f>
        <x:v>1089.6</x:v>
      </x:c>
      <x:c r="J17" s="37" t="n">
        <x:f>J11*J13/'Допущения'!$D$12</x:f>
        <x:v>1157.7</x:v>
      </x:c>
      <x:c r="K17" s="37" t="n">
        <x:f>K11*K13/'Допущения'!$D$12</x:f>
        <x:v>1157.7</x:v>
      </x:c>
      <x:c r="L17" s="37" t="n">
        <x:f>L11*L13/'Допущения'!$D$12</x:f>
        <x:v>1157.7</x:v>
      </x:c>
      <x:c r="M17" s="37" t="n">
        <x:f>M11*M13/'Допущения'!$D$12</x:f>
        <x:v>1157.7</x:v>
      </x:c>
      <x:c r="N17" s="37" t="n">
        <x:f>N11*N13/'Допущения'!$D$12</x:f>
        <x:v>1157.7</x:v>
      </x:c>
      <x:c r="O17" s="2"/>
      <x:c r="P17" s="2"/>
      <x:c r="Q17" s="2"/>
      <x:c r="R17" s="2"/>
    </x:row>
    <x:row r="18" ht="23" customHeight="1">
      <x:c r="A18" s="2"/>
      <x:c r="B18" s="2"/>
      <x:c r="C18" s="2" t="str">
        <x:v>Переработка</x:v>
      </x:c>
      <x:c r="D18" s="2"/>
      <x:c r="E18" s="37" t="n">
        <x:f>E11*E14/'Допущения'!$D$12</x:f>
        <x:v>72</x:v>
      </x:c>
      <x:c r="F18" s="37" t="n">
        <x:f>F11*F14/'Допущения'!$D$12</x:f>
        <x:v>128</x:v>
      </x:c>
      <x:c r="G18" s="37" t="n">
        <x:f>G11*G14/'Допущения'!$D$12</x:f>
        <x:v>224</x:v>
      </x:c>
      <x:c r="H18" s="37" t="n">
        <x:f>H11*H14/'Допущения'!$D$12</x:f>
        <x:v>256</x:v>
      </x:c>
      <x:c r="I18" s="37" t="n">
        <x:f>I11*I14/'Допущения'!$D$12</x:f>
        <x:v>384</x:v>
      </x:c>
      <x:c r="J18" s="37" t="n">
        <x:f>J11*J14/'Допущения'!$D$12</x:f>
        <x:v>408</x:v>
      </x:c>
      <x:c r="K18" s="37" t="n">
        <x:f>K11*K14/'Допущения'!$D$12</x:f>
        <x:v>408</x:v>
      </x:c>
      <x:c r="L18" s="37" t="n">
        <x:f>L11*L14/'Допущения'!$D$12</x:f>
        <x:v>408</x:v>
      </x:c>
      <x:c r="M18" s="37" t="n">
        <x:f>M11*M14/'Допущения'!$D$12</x:f>
        <x:v>408</x:v>
      </x:c>
      <x:c r="N18" s="37" t="n">
        <x:f>N11*N14/'Допущения'!$D$12</x:f>
        <x:v>408</x:v>
      </x:c>
      <x:c r="O18" s="2"/>
      <x:c r="P18" s="2"/>
      <x:c r="Q18" s="2"/>
      <x:c r="R18" s="2"/>
    </x:row>
    <x:row r="19" ht="23" customHeight="1">
      <x:c r="A19" s="2"/>
      <x:c r="B19" s="2"/>
      <x:c r="C19" s="20" t="str">
        <x:v>EBITDA</x:v>
      </x:c>
      <x:c r="D19" s="20"/>
      <x:c r="E19" s="39" t="n">
        <x:f>E16-SUM(E17:E18)-E15</x:f>
        <x:v>46.69999999999999</x:v>
      </x:c>
      <x:c r="F19" s="39" t="n">
        <x:f>F16-SUM(F17:F18)-F15</x:f>
        <x:v>125.80000000000001</x:v>
      </x:c>
      <x:c r="G19" s="39" t="n">
        <x:f>G16-SUM(G17:G18)-G15</x:f>
        <x:v>228.39999999999998</x:v>
      </x:c>
      <x:c r="H19" s="39" t="n">
        <x:f>H16-SUM(H17:H18)-H15</x:f>
        <x:v>273.6</x:v>
      </x:c>
      <x:c r="I19" s="39" t="n">
        <x:f>I16-SUM(I17:I18)-I15</x:f>
        <x:v>426.9000000000001</x:v>
      </x:c>
      <x:c r="J19" s="39" t="n">
        <x:f>J16-SUM(J17:J18)-J15</x:f>
        <x:v>460.79999999999995</x:v>
      </x:c>
      <x:c r="K19" s="39" t="n">
        <x:f>K16-SUM(K17:K18)-K15</x:f>
        <x:v>460.79999999999995</x:v>
      </x:c>
      <x:c r="L19" s="39" t="n">
        <x:f>L16-SUM(L17:L18)-L15</x:f>
        <x:v>460.79999999999995</x:v>
      </x:c>
      <x:c r="M19" s="39" t="n">
        <x:f>M16-SUM(M17:M18)-M15</x:f>
        <x:v>460.79999999999995</x:v>
      </x:c>
      <x:c r="N19" s="39" t="n">
        <x:f>N16-SUM(N17:N18)-N15</x:f>
        <x:v>460.79999999999995</x:v>
      </x:c>
      <x:c r="O19" s="2"/>
      <x:c r="P19" s="2"/>
      <x:c r="Q19" s="2"/>
      <x:c r="R19" s="2"/>
    </x:row>
    <x:row r="20" ht="23" customHeight="1">
      <x:c r="A20" s="2"/>
      <x:c r="B20" s="2"/>
      <x:c r="C20" s="2" t="str">
        <x:v>Потребность оборотного капитала</x:v>
      </x:c>
      <x:c r="D20" s="2"/>
      <x:c r="E20" s="37" t="n">
        <x:f>(E17*('Допущения'!$D$92-'Допущения'!$G$92)+SUM(E17:E18)*'Допущения'!$E$92+E16*'Допущения'!$F$92)/'Допущения'!$D$14</x:f>
        <x:v>67.6109589041096</x:v>
      </x:c>
      <x:c r="F20" s="37" t="n">
        <x:f>(F17*('Допущения'!$D$92-'Допущения'!$G$92)+SUM(F17:F18)*'Допущения'!$E$92+F16*'Допущения'!$F$92)/'Допущения'!$D$14</x:f>
        <x:v>120.1972602739726</x:v>
      </x:c>
      <x:c r="G20" s="37" t="n">
        <x:f>(G17*('Допущения'!$D$92-'Допущения'!$G$92)+SUM(G17:G18)*'Допущения'!$E$92+G16*'Допущения'!$F$92)/'Допущения'!$D$14</x:f>
        <x:v>210.34520547945206</x:v>
      </x:c>
      <x:c r="H20" s="37" t="n">
        <x:f>(H17*('Допущения'!$D$92-'Допущения'!$G$92)+SUM(H17:H18)*'Допущения'!$E$92+H16*'Допущения'!$F$92)/'Допущения'!$D$14</x:f>
        <x:v>240.3945205479452</x:v>
      </x:c>
      <x:c r="I20" s="37" t="n">
        <x:f>(I17*('Допущения'!$D$92-'Допущения'!$G$92)+SUM(I17:I18)*'Допущения'!$E$92+I16*'Допущения'!$F$92)/'Допущения'!$D$14</x:f>
        <x:v>360.5917808219178</x:v>
      </x:c>
      <x:c r="J20" s="37" t="n">
        <x:f>(J17*('Допущения'!$D$92-'Допущения'!$G$92)+SUM(J17:J18)*'Допущения'!$E$92+J16*'Допущения'!$F$92)/'Допущения'!$D$14</x:f>
        <x:v>383.1287671232877</x:v>
      </x:c>
      <x:c r="K20" s="37" t="n">
        <x:f>(K17*('Допущения'!$D$92-'Допущения'!$G$92)+SUM(K17:K18)*'Допущения'!$E$92+K16*'Допущения'!$F$92)/'Допущения'!$D$14</x:f>
        <x:v>383.1287671232877</x:v>
      </x:c>
      <x:c r="L20" s="37" t="n">
        <x:f>(L17*('Допущения'!$D$92-'Допущения'!$G$92)+SUM(L17:L18)*'Допущения'!$E$92+L16*'Допущения'!$F$92)/'Допущения'!$D$14</x:f>
        <x:v>383.1287671232877</x:v>
      </x:c>
      <x:c r="M20" s="37" t="n">
        <x:f>(M17*('Допущения'!$D$92-'Допущения'!$G$92)+SUM(M17:M18)*'Допущения'!$E$92+M16*'Допущения'!$F$92)/'Допущения'!$D$14</x:f>
        <x:v>383.1287671232877</x:v>
      </x:c>
      <x:c r="N20" s="37" t="n">
        <x:f>(N17*('Допущения'!$D$92-'Допущения'!$G$92)+SUM(N17:N18)*'Допущения'!$E$92+N16*'Допущения'!$F$92)/'Допущения'!$D$14</x:f>
        <x:v>383.1287671232877</x:v>
      </x:c>
      <x:c r="O20" s="2"/>
      <x:c r="P20" s="2"/>
      <x:c r="Q20" s="2"/>
      <x:c r="R20" s="2"/>
    </x:row>
    <x:row r="21" ht="23" customHeight="1">
      <x:c r="A21" s="2"/>
      <x:c r="B21" s="2"/>
      <x:c r="C21" s="2"/>
      <x:c r="D21" s="2"/>
      <x:c r="E21" s="35"/>
      <x:c r="F21" s="35"/>
      <x:c r="G21" s="35"/>
      <x:c r="H21" s="35"/>
      <x:c r="I21" s="35"/>
      <x:c r="J21" s="35"/>
      <x:c r="K21" s="35"/>
      <x:c r="L21" s="35"/>
      <x:c r="M21" s="35"/>
      <x:c r="N21" s="35"/>
      <x:c r="O21" s="2"/>
      <x:c r="P21" s="2"/>
      <x:c r="Q21" s="2"/>
      <x:c r="R21" s="2"/>
    </x:row>
    <x:row r="22" ht="23" customHeight="1">
      <x:c r="A22" s="2"/>
      <x:c r="B22" s="2"/>
      <x:c r="C22" s="6" t="str">
        <x:v>Мясопереработка</x:v>
      </x:c>
      <x:c r="D22" s="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2"/>
      <x:c r="P22" s="2"/>
      <x:c r="Q22" s="2"/>
      <x:c r="R22" s="2"/>
    </x:row>
    <x:row r="23" ht="23" customHeight="1">
      <x:c r="A23" s="2"/>
      <x:c r="B23" s="2"/>
      <x:c r="C23" s="2" t="str">
        <x:v>Мощность, т/год</x:v>
      </x:c>
      <x:c r="D23" s="2"/>
      <x:c r="E23" s="37" t="n">
        <x:f>'Допущения'!$D$50*'Допущения'!E59</x:f>
        <x:v>300</x:v>
      </x:c>
      <x:c r="F23" s="37" t="n">
        <x:f>'Допущения'!$D$50*'Допущения'!F59</x:f>
        <x:v>300</x:v>
      </x:c>
      <x:c r="G23" s="37" t="n">
        <x:f>'Допущения'!$D$50*'Допущения'!G59</x:f>
        <x:v>600</x:v>
      </x:c>
      <x:c r="H23" s="37" t="n">
        <x:f>'Допущения'!$D$50*'Допущения'!H59</x:f>
        <x:v>600</x:v>
      </x:c>
      <x:c r="I23" s="37" t="n">
        <x:f>'Допущения'!$D$50*'Допущения'!I59</x:f>
        <x:v>900</x:v>
      </x:c>
      <x:c r="J23" s="37" t="n">
        <x:f>'Допущения'!$D$50*'Допущения'!J59</x:f>
        <x:v>900</x:v>
      </x:c>
      <x:c r="K23" s="37" t="n">
        <x:f>'Допущения'!$D$50*'Допущения'!K59</x:f>
        <x:v>900</x:v>
      </x:c>
      <x:c r="L23" s="37" t="n">
        <x:f>'Допущения'!$D$50*'Допущения'!L59</x:f>
        <x:v>900</x:v>
      </x:c>
      <x:c r="M23" s="37" t="n">
        <x:f>'Допущения'!$D$50*'Допущения'!M59</x:f>
        <x:v>900</x:v>
      </x:c>
      <x:c r="N23" s="37" t="n">
        <x:f>'Допущения'!$D$50*'Допущения'!N59</x:f>
        <x:v>900</x:v>
      </x:c>
      <x:c r="O23" s="2"/>
      <x:c r="P23" s="2"/>
      <x:c r="Q23" s="2"/>
      <x:c r="R23" s="2"/>
    </x:row>
    <x:row r="24" ht="23" customHeight="1">
      <x:c r="A24" s="2"/>
      <x:c r="B24" s="2"/>
      <x:c r="C24" s="2" t="str">
        <x:v>Загрузка</x:v>
      </x:c>
      <x:c r="D24" s="2"/>
      <x:c r="E24" s="15" t="n">
        <x:f>'Допущения'!E58</x:f>
        <x:v>0.45</x:v>
      </x:c>
      <x:c r="F24" s="15" t="n">
        <x:f>'Допущения'!F58</x:f>
        <x:v>0.8</x:v>
      </x:c>
      <x:c r="G24" s="15" t="n">
        <x:f>'Допущения'!G58</x:f>
        <x:v>0.7</x:v>
      </x:c>
      <x:c r="H24" s="15" t="n">
        <x:f>'Допущения'!H58</x:f>
        <x:v>0.8</x:v>
      </x:c>
      <x:c r="I24" s="15" t="n">
        <x:f>'Допущения'!I58</x:f>
        <x:v>0.8</x:v>
      </x:c>
      <x:c r="J24" s="15" t="n">
        <x:f>'Допущения'!J58</x:f>
        <x:v>0.85</x:v>
      </x:c>
      <x:c r="K24" s="15" t="n">
        <x:f>'Допущения'!K58</x:f>
        <x:v>0.85</x:v>
      </x:c>
      <x:c r="L24" s="15" t="n">
        <x:f>'Допущения'!L58</x:f>
        <x:v>0.85</x:v>
      </x:c>
      <x:c r="M24" s="15" t="n">
        <x:f>'Допущения'!M58</x:f>
        <x:v>0.85</x:v>
      </x:c>
      <x:c r="N24" s="15" t="n">
        <x:f>'Допущения'!N58</x:f>
        <x:v>0.85</x:v>
      </x:c>
      <x:c r="O24" s="2"/>
      <x:c r="P24" s="2"/>
      <x:c r="Q24" s="2"/>
      <x:c r="R24" s="2"/>
    </x:row>
    <x:row r="25" ht="23" customHeight="1">
      <x:c r="A25" s="2"/>
      <x:c r="B25" s="2"/>
      <x:c r="C25" s="2" t="str">
        <x:v>Объём, т</x:v>
      </x:c>
      <x:c r="D25" s="2"/>
      <x:c r="E25" s="38" t="n">
        <x:f>E23*E24</x:f>
        <x:v>135</x:v>
      </x:c>
      <x:c r="F25" s="38" t="n">
        <x:f>F23*F24</x:f>
        <x:v>240</x:v>
      </x:c>
      <x:c r="G25" s="38" t="n">
        <x:f>G23*G24</x:f>
        <x:v>420</x:v>
      </x:c>
      <x:c r="H25" s="38" t="n">
        <x:f>H23*H24</x:f>
        <x:v>480</x:v>
      </x:c>
      <x:c r="I25" s="38" t="n">
        <x:f>I23*I24</x:f>
        <x:v>720</x:v>
      </x:c>
      <x:c r="J25" s="38" t="n">
        <x:f>J23*J24</x:f>
        <x:v>765</x:v>
      </x:c>
      <x:c r="K25" s="38" t="n">
        <x:f>K23*K24</x:f>
        <x:v>765</x:v>
      </x:c>
      <x:c r="L25" s="38" t="n">
        <x:f>L23*L24</x:f>
        <x:v>765</x:v>
      </x:c>
      <x:c r="M25" s="38" t="n">
        <x:f>M23*M24</x:f>
        <x:v>765</x:v>
      </x:c>
      <x:c r="N25" s="38" t="n">
        <x:f>N23*N24</x:f>
        <x:v>765</x:v>
      </x:c>
      <x:c r="O25" s="2"/>
      <x:c r="P25" s="2"/>
      <x:c r="Q25" s="2"/>
      <x:c r="R25" s="2"/>
    </x:row>
    <x:row r="26" ht="23" customHeight="1">
      <x:c r="A26" s="2"/>
      <x:c r="B26" s="2"/>
      <x:c r="C26" s="2" t="str">
        <x:v>Выручка на тонну, USD</x:v>
      </x:c>
      <x:c r="D26" s="2"/>
      <x:c r="E26" s="37" t="n">
        <x:f>'Допущения'!$E$50</x:f>
        <x:v>3790</x:v>
      </x:c>
      <x:c r="F26" s="37" t="n">
        <x:f>'Допущения'!$E$50</x:f>
        <x:v>3790</x:v>
      </x:c>
      <x:c r="G26" s="37" t="n">
        <x:f>'Допущения'!$E$50</x:f>
        <x:v>3790</x:v>
      </x:c>
      <x:c r="H26" s="37" t="n">
        <x:f>'Допущения'!$E$50</x:f>
        <x:v>3790</x:v>
      </x:c>
      <x:c r="I26" s="37" t="n">
        <x:f>'Допущения'!$E$50</x:f>
        <x:v>3790</x:v>
      </x:c>
      <x:c r="J26" s="37" t="n">
        <x:f>'Допущения'!$E$50</x:f>
        <x:v>3790</x:v>
      </x:c>
      <x:c r="K26" s="37" t="n">
        <x:f>'Допущения'!$E$50</x:f>
        <x:v>3790</x:v>
      </x:c>
      <x:c r="L26" s="37" t="n">
        <x:f>'Допущения'!$E$50</x:f>
        <x:v>3790</x:v>
      </x:c>
      <x:c r="M26" s="37" t="n">
        <x:f>'Допущения'!$E$50</x:f>
        <x:v>3790</x:v>
      </x:c>
      <x:c r="N26" s="37" t="n">
        <x:f>'Допущения'!$E$50</x:f>
        <x:v>3790</x:v>
      </x:c>
      <x:c r="O26" s="2"/>
      <x:c r="P26" s="2"/>
      <x:c r="Q26" s="2"/>
      <x:c r="R26" s="2"/>
    </x:row>
    <x:row r="27" ht="23" customHeight="1">
      <x:c r="A27" s="2"/>
      <x:c r="B27" s="2"/>
      <x:c r="C27" s="2" t="str">
        <x:v>Сырьё на тонну, USD</x:v>
      </x:c>
      <x:c r="D27" s="2"/>
      <x:c r="E27" s="37" t="n">
        <x:f>'Допущения'!$F$50</x:f>
        <x:v>3000</x:v>
      </x:c>
      <x:c r="F27" s="37" t="n">
        <x:f>'Допущения'!$F$50</x:f>
        <x:v>3000</x:v>
      </x:c>
      <x:c r="G27" s="37" t="n">
        <x:f>'Допущения'!$F$50</x:f>
        <x:v>3000</x:v>
      </x:c>
      <x:c r="H27" s="37" t="n">
        <x:f>'Допущения'!$F$50</x:f>
        <x:v>3000</x:v>
      </x:c>
      <x:c r="I27" s="37" t="n">
        <x:f>'Допущения'!$F$50</x:f>
        <x:v>3000</x:v>
      </x:c>
      <x:c r="J27" s="37" t="n">
        <x:f>'Допущения'!$F$50</x:f>
        <x:v>3000</x:v>
      </x:c>
      <x:c r="K27" s="37" t="n">
        <x:f>'Допущения'!$F$50</x:f>
        <x:v>3000</x:v>
      </x:c>
      <x:c r="L27" s="37" t="n">
        <x:f>'Допущения'!$F$50</x:f>
        <x:v>3000</x:v>
      </x:c>
      <x:c r="M27" s="37" t="n">
        <x:f>'Допущения'!$F$50</x:f>
        <x:v>3000</x:v>
      </x:c>
      <x:c r="N27" s="37" t="n">
        <x:f>'Допущения'!$F$50</x:f>
        <x:v>3000</x:v>
      </x:c>
      <x:c r="O27" s="2"/>
      <x:c r="P27" s="2"/>
      <x:c r="Q27" s="2"/>
      <x:c r="R27" s="2"/>
    </x:row>
    <x:row r="28" ht="23" customHeight="1">
      <x:c r="A28" s="2"/>
      <x:c r="B28" s="2"/>
      <x:c r="C28" s="2" t="str">
        <x:v>Переработка на тонну, USD</x:v>
      </x:c>
      <x:c r="D28" s="2"/>
      <x:c r="E28" s="37" t="n">
        <x:f>'Допущения'!$G$50</x:f>
        <x:v>280</x:v>
      </x:c>
      <x:c r="F28" s="37" t="n">
        <x:f>'Допущения'!$G$50</x:f>
        <x:v>280</x:v>
      </x:c>
      <x:c r="G28" s="37" t="n">
        <x:f>'Допущения'!$G$50</x:f>
        <x:v>280</x:v>
      </x:c>
      <x:c r="H28" s="37" t="n">
        <x:f>'Допущения'!$G$50</x:f>
        <x:v>280</x:v>
      </x:c>
      <x:c r="I28" s="37" t="n">
        <x:f>'Допущения'!$G$50</x:f>
        <x:v>280</x:v>
      </x:c>
      <x:c r="J28" s="37" t="n">
        <x:f>'Допущения'!$G$50</x:f>
        <x:v>280</x:v>
      </x:c>
      <x:c r="K28" s="37" t="n">
        <x:f>'Допущения'!$G$50</x:f>
        <x:v>280</x:v>
      </x:c>
      <x:c r="L28" s="37" t="n">
        <x:f>'Допущения'!$G$50</x:f>
        <x:v>280</x:v>
      </x:c>
      <x:c r="M28" s="37" t="n">
        <x:f>'Допущения'!$G$50</x:f>
        <x:v>280</x:v>
      </x:c>
      <x:c r="N28" s="37" t="n">
        <x:f>'Допущения'!$G$50</x:f>
        <x:v>280</x:v>
      </x:c>
      <x:c r="O28" s="2"/>
      <x:c r="P28" s="2"/>
      <x:c r="Q28" s="2"/>
      <x:c r="R28" s="2"/>
    </x:row>
    <x:row r="29" ht="23" customHeight="1">
      <x:c r="A29" s="2"/>
      <x:c r="B29" s="2"/>
      <x:c r="C29" s="2" t="str">
        <x:v>Постоянные, тыс. USD</x:v>
      </x:c>
      <x:c r="D29" s="2"/>
      <x:c r="E29" s="37" t="n">
        <x:f>'Допущения'!$H$50*'Допущения'!E60</x:f>
        <x:v>65</x:v>
      </x:c>
      <x:c r="F29" s="37" t="n">
        <x:f>'Допущения'!$H$50*'Допущения'!F60</x:f>
        <x:v>65</x:v>
      </x:c>
      <x:c r="G29" s="37" t="n">
        <x:f>'Допущения'!$H$50*'Допущения'!G60</x:f>
        <x:v>104</x:v>
      </x:c>
      <x:c r="H29" s="37" t="n">
        <x:f>'Допущения'!$H$50*'Допущения'!H60</x:f>
        <x:v>104</x:v>
      </x:c>
      <x:c r="I29" s="37" t="n">
        <x:f>'Допущения'!$H$50*'Допущения'!I60</x:f>
        <x:v>136.5</x:v>
      </x:c>
      <x:c r="J29" s="37" t="n">
        <x:f>'Допущения'!$H$50*'Допущения'!J60</x:f>
        <x:v>136.5</x:v>
      </x:c>
      <x:c r="K29" s="37" t="n">
        <x:f>'Допущения'!$H$50*'Допущения'!K60</x:f>
        <x:v>136.5</x:v>
      </x:c>
      <x:c r="L29" s="37" t="n">
        <x:f>'Допущения'!$H$50*'Допущения'!L60</x:f>
        <x:v>136.5</x:v>
      </x:c>
      <x:c r="M29" s="37" t="n">
        <x:f>'Допущения'!$H$50*'Допущения'!M60</x:f>
        <x:v>136.5</x:v>
      </x:c>
      <x:c r="N29" s="37" t="n">
        <x:f>'Допущения'!$H$50*'Допущения'!N60</x:f>
        <x:v>136.5</x:v>
      </x:c>
      <x:c r="O29" s="2"/>
      <x:c r="P29" s="2"/>
      <x:c r="Q29" s="2"/>
      <x:c r="R29" s="2"/>
    </x:row>
    <x:row r="30" ht="23" customHeight="1">
      <x:c r="A30" s="2"/>
      <x:c r="B30" s="2"/>
      <x:c r="C30" s="2" t="str">
        <x:v>Выручка</x:v>
      </x:c>
      <x:c r="D30" s="2"/>
      <x:c r="E30" s="37" t="n">
        <x:f>E25*E26/'Допущения'!$D$12</x:f>
        <x:v>511.65</x:v>
      </x:c>
      <x:c r="F30" s="37" t="n">
        <x:f>F25*F26/'Допущения'!$D$12</x:f>
        <x:v>909.6</x:v>
      </x:c>
      <x:c r="G30" s="37" t="n">
        <x:f>G25*G26/'Допущения'!$D$12</x:f>
        <x:v>1591.8</x:v>
      </x:c>
      <x:c r="H30" s="37" t="n">
        <x:f>H25*H26/'Допущения'!$D$12</x:f>
        <x:v>1819.2</x:v>
      </x:c>
      <x:c r="I30" s="37" t="n">
        <x:f>I25*I26/'Допущения'!$D$12</x:f>
        <x:v>2728.8</x:v>
      </x:c>
      <x:c r="J30" s="37" t="n">
        <x:f>J25*J26/'Допущения'!$D$12</x:f>
        <x:v>2899.35</x:v>
      </x:c>
      <x:c r="K30" s="37" t="n">
        <x:f>K25*K26/'Допущения'!$D$12</x:f>
        <x:v>2899.35</x:v>
      </x:c>
      <x:c r="L30" s="37" t="n">
        <x:f>L25*L26/'Допущения'!$D$12</x:f>
        <x:v>2899.35</x:v>
      </x:c>
      <x:c r="M30" s="37" t="n">
        <x:f>M25*M26/'Допущения'!$D$12</x:f>
        <x:v>2899.35</x:v>
      </x:c>
      <x:c r="N30" s="37" t="n">
        <x:f>N25*N26/'Допущения'!$D$12</x:f>
        <x:v>2899.35</x:v>
      </x:c>
      <x:c r="O30" s="2"/>
      <x:c r="P30" s="2"/>
      <x:c r="Q30" s="2"/>
      <x:c r="R30" s="2"/>
    </x:row>
    <x:row r="31" ht="23" customHeight="1">
      <x:c r="A31" s="2"/>
      <x:c r="B31" s="2"/>
      <x:c r="C31" s="2" t="str">
        <x:v>Сырьё</x:v>
      </x:c>
      <x:c r="D31" s="2"/>
      <x:c r="E31" s="37" t="n">
        <x:f>E25*E27/'Допущения'!$D$12</x:f>
        <x:v>405</x:v>
      </x:c>
      <x:c r="F31" s="37" t="n">
        <x:f>F25*F27/'Допущения'!$D$12</x:f>
        <x:v>720</x:v>
      </x:c>
      <x:c r="G31" s="37" t="n">
        <x:f>G25*G27/'Допущения'!$D$12</x:f>
        <x:v>1260</x:v>
      </x:c>
      <x:c r="H31" s="37" t="n">
        <x:f>H25*H27/'Допущения'!$D$12</x:f>
        <x:v>1440</x:v>
      </x:c>
      <x:c r="I31" s="37" t="n">
        <x:f>I25*I27/'Допущения'!$D$12</x:f>
        <x:v>2160</x:v>
      </x:c>
      <x:c r="J31" s="37" t="n">
        <x:f>J25*J27/'Допущения'!$D$12</x:f>
        <x:v>2295</x:v>
      </x:c>
      <x:c r="K31" s="37" t="n">
        <x:f>K25*K27/'Допущения'!$D$12</x:f>
        <x:v>2295</x:v>
      </x:c>
      <x:c r="L31" s="37" t="n">
        <x:f>L25*L27/'Допущения'!$D$12</x:f>
        <x:v>2295</x:v>
      </x:c>
      <x:c r="M31" s="37" t="n">
        <x:f>M25*M27/'Допущения'!$D$12</x:f>
        <x:v>2295</x:v>
      </x:c>
      <x:c r="N31" s="37" t="n">
        <x:f>N25*N27/'Допущения'!$D$12</x:f>
        <x:v>2295</x:v>
      </x:c>
      <x:c r="O31" s="2"/>
      <x:c r="P31" s="2"/>
      <x:c r="Q31" s="2"/>
      <x:c r="R31" s="2"/>
    </x:row>
    <x:row r="32" ht="23" customHeight="1">
      <x:c r="A32" s="2"/>
      <x:c r="B32" s="2"/>
      <x:c r="C32" s="2" t="str">
        <x:v>Переработка</x:v>
      </x:c>
      <x:c r="D32" s="2"/>
      <x:c r="E32" s="37" t="n">
        <x:f>E25*E28/'Допущения'!$D$12</x:f>
        <x:v>37.8</x:v>
      </x:c>
      <x:c r="F32" s="37" t="n">
        <x:f>F25*F28/'Допущения'!$D$12</x:f>
        <x:v>67.2</x:v>
      </x:c>
      <x:c r="G32" s="37" t="n">
        <x:f>G25*G28/'Допущения'!$D$12</x:f>
        <x:v>117.6</x:v>
      </x:c>
      <x:c r="H32" s="37" t="n">
        <x:f>H25*H28/'Допущения'!$D$12</x:f>
        <x:v>134.4</x:v>
      </x:c>
      <x:c r="I32" s="37" t="n">
        <x:f>I25*I28/'Допущения'!$D$12</x:f>
        <x:v>201.6</x:v>
      </x:c>
      <x:c r="J32" s="37" t="n">
        <x:f>J25*J28/'Допущения'!$D$12</x:f>
        <x:v>214.2</x:v>
      </x:c>
      <x:c r="K32" s="37" t="n">
        <x:f>K25*K28/'Допущения'!$D$12</x:f>
        <x:v>214.2</x:v>
      </x:c>
      <x:c r="L32" s="37" t="n">
        <x:f>L25*L28/'Допущения'!$D$12</x:f>
        <x:v>214.2</x:v>
      </x:c>
      <x:c r="M32" s="37" t="n">
        <x:f>M25*M28/'Допущения'!$D$12</x:f>
        <x:v>214.2</x:v>
      </x:c>
      <x:c r="N32" s="37" t="n">
        <x:f>N25*N28/'Допущения'!$D$12</x:f>
        <x:v>214.2</x:v>
      </x:c>
      <x:c r="O32" s="2"/>
      <x:c r="P32" s="2"/>
      <x:c r="Q32" s="2"/>
      <x:c r="R32" s="2"/>
    </x:row>
    <x:row r="33" ht="23" customHeight="1">
      <x:c r="A33" s="2"/>
      <x:c r="B33" s="2"/>
      <x:c r="C33" s="20" t="str">
        <x:v>EBITDA</x:v>
      </x:c>
      <x:c r="D33" s="20"/>
      <x:c r="E33" s="39" t="n">
        <x:f>E30-SUM(E31:E32)-E29</x:f>
        <x:v>3.849999999999966</x:v>
      </x:c>
      <x:c r="F33" s="39" t="n">
        <x:f>F30-SUM(F31:F32)-F29</x:f>
        <x:v>57.39999999999998</x:v>
      </x:c>
      <x:c r="G33" s="39" t="n">
        <x:f>G30-SUM(G31:G32)-G29</x:f>
        <x:v>110.20000000000005</x:v>
      </x:c>
      <x:c r="H33" s="39" t="n">
        <x:f>H30-SUM(H31:H32)-H29</x:f>
        <x:v>140.79999999999995</x:v>
      </x:c>
      <x:c r="I33" s="39" t="n">
        <x:f>I30-SUM(I31:I32)-I29</x:f>
        <x:v>230.70000000000027</x:v>
      </x:c>
      <x:c r="J33" s="39" t="n">
        <x:f>J30-SUM(J31:J32)-J29</x:f>
        <x:v>253.6500000000001</x:v>
      </x:c>
      <x:c r="K33" s="39" t="n">
        <x:f>K30-SUM(K31:K32)-K29</x:f>
        <x:v>253.6500000000001</x:v>
      </x:c>
      <x:c r="L33" s="39" t="n">
        <x:f>L30-SUM(L31:L32)-L29</x:f>
        <x:v>253.6500000000001</x:v>
      </x:c>
      <x:c r="M33" s="39" t="n">
        <x:f>M30-SUM(M31:M32)-M29</x:f>
        <x:v>253.6500000000001</x:v>
      </x:c>
      <x:c r="N33" s="39" t="n">
        <x:f>N30-SUM(N31:N32)-N29</x:f>
        <x:v>253.6500000000001</x:v>
      </x:c>
      <x:c r="O33" s="2"/>
      <x:c r="P33" s="2"/>
      <x:c r="Q33" s="2"/>
      <x:c r="R33" s="2"/>
    </x:row>
    <x:row r="34" ht="23" customHeight="1">
      <x:c r="A34" s="2"/>
      <x:c r="B34" s="2"/>
      <x:c r="C34" s="2" t="str">
        <x:v>Потребность оборотного капитала</x:v>
      </x:c>
      <x:c r="D34" s="2"/>
      <x:c r="E34" s="37" t="n">
        <x:f>(E31*('Допущения'!$D$93-'Допущения'!$G$93)+SUM(E31:E32)*'Допущения'!$E$93+E30*'Допущения'!$F$93)/'Допущения'!$D$14</x:f>
        <x:v>20.349863013698627</x:v>
      </x:c>
      <x:c r="F34" s="37" t="n">
        <x:f>(F31*('Допущения'!$D$93-'Допущения'!$G$93)+SUM(F31:F32)*'Допущения'!$E$93+F30*'Допущения'!$F$93)/'Допущения'!$D$14</x:f>
        <x:v>36.17753424657534</x:v>
      </x:c>
      <x:c r="G34" s="37" t="n">
        <x:f>(G31*('Допущения'!$D$93-'Допущения'!$G$93)+SUM(G31:G32)*'Допущения'!$E$93+G30*'Допущения'!$F$93)/'Допущения'!$D$14</x:f>
        <x:v>63.310684931506856</x:v>
      </x:c>
      <x:c r="H34" s="37" t="n">
        <x:f>(H31*('Допущения'!$D$93-'Допущения'!$G$93)+SUM(H31:H32)*'Допущения'!$E$93+H30*'Допущения'!$F$93)/'Допущения'!$D$14</x:f>
        <x:v>72.35506849315068</x:v>
      </x:c>
      <x:c r="I34" s="37" t="n">
        <x:f>(I31*('Допущения'!$D$93-'Допущения'!$G$93)+SUM(I31:I32)*'Допущения'!$E$93+I30*'Допущения'!$F$93)/'Допущения'!$D$14</x:f>
        <x:v>108.53260273972604</x:v>
      </x:c>
      <x:c r="J34" s="37" t="n">
        <x:f>(J31*('Допущения'!$D$93-'Допущения'!$G$93)+SUM(J31:J32)*'Допущения'!$E$93+J30*'Допущения'!$F$93)/'Допущения'!$D$14</x:f>
        <x:v>115.31589041095891</x:v>
      </x:c>
      <x:c r="K34" s="37" t="n">
        <x:f>(K31*('Допущения'!$D$93-'Допущения'!$G$93)+SUM(K31:K32)*'Допущения'!$E$93+K30*'Допущения'!$F$93)/'Допущения'!$D$14</x:f>
        <x:v>115.31589041095891</x:v>
      </x:c>
      <x:c r="L34" s="37" t="n">
        <x:f>(L31*('Допущения'!$D$93-'Допущения'!$G$93)+SUM(L31:L32)*'Допущения'!$E$93+L30*'Допущения'!$F$93)/'Допущения'!$D$14</x:f>
        <x:v>115.31589041095891</x:v>
      </x:c>
      <x:c r="M34" s="37" t="n">
        <x:f>(M31*('Допущения'!$D$93-'Допущения'!$G$93)+SUM(M31:M32)*'Допущения'!$E$93+M30*'Допущения'!$F$93)/'Допущения'!$D$14</x:f>
        <x:v>115.31589041095891</x:v>
      </x:c>
      <x:c r="N34" s="37" t="n">
        <x:f>(N31*('Допущения'!$D$93-'Допущения'!$G$93)+SUM(N31:N32)*'Допущения'!$E$93+N30*'Допущения'!$F$93)/'Допущения'!$D$14</x:f>
        <x:v>115.31589041095891</x:v>
      </x:c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35"/>
      <x:c r="F35" s="35"/>
      <x:c r="G35" s="35"/>
      <x:c r="H35" s="35"/>
      <x:c r="I35" s="35"/>
      <x:c r="J35" s="35"/>
      <x:c r="K35" s="35"/>
      <x:c r="L35" s="35"/>
      <x:c r="M35" s="35"/>
      <x:c r="N35" s="35"/>
      <x:c r="O35" s="2"/>
      <x:c r="P35" s="2"/>
      <x:c r="Q35" s="2"/>
      <x:c r="R35" s="2"/>
    </x:row>
    <x:row r="36" ht="23" customHeight="1">
      <x:c r="A36" s="2"/>
      <x:c r="B36" s="2"/>
      <x:c r="C36" s="6" t="str">
        <x:v>Кофе</x:v>
      </x:c>
      <x:c r="D36" s="6"/>
      <x:c r="E36" s="36"/>
      <x:c r="F36" s="36"/>
      <x:c r="G36" s="36"/>
      <x:c r="H36" s="36"/>
      <x:c r="I36" s="36"/>
      <x:c r="J36" s="36"/>
      <x:c r="K36" s="36"/>
      <x:c r="L36" s="36"/>
      <x:c r="M36" s="36"/>
      <x:c r="N36" s="36"/>
      <x:c r="O36" s="2"/>
      <x:c r="P36" s="2"/>
      <x:c r="Q36" s="2"/>
      <x:c r="R36" s="2"/>
    </x:row>
    <x:row r="37" ht="23" customHeight="1">
      <x:c r="A37" s="2"/>
      <x:c r="B37" s="2"/>
      <x:c r="C37" s="2" t="str">
        <x:v>Мощность, т/год</x:v>
      </x:c>
      <x:c r="D37" s="2"/>
      <x:c r="E37" s="37" t="n">
        <x:f>'Допущения'!$D$51*'Допущения'!E59</x:f>
        <x:v>300</x:v>
      </x:c>
      <x:c r="F37" s="37" t="n">
        <x:f>'Допущения'!$D$51*'Допущения'!F59</x:f>
        <x:v>300</x:v>
      </x:c>
      <x:c r="G37" s="37" t="n">
        <x:f>'Допущения'!$D$51*'Допущения'!G59</x:f>
        <x:v>600</x:v>
      </x:c>
      <x:c r="H37" s="37" t="n">
        <x:f>'Допущения'!$D$51*'Допущения'!H59</x:f>
        <x:v>600</x:v>
      </x:c>
      <x:c r="I37" s="37" t="n">
        <x:f>'Допущения'!$D$51*'Допущения'!I59</x:f>
        <x:v>900</x:v>
      </x:c>
      <x:c r="J37" s="37" t="n">
        <x:f>'Допущения'!$D$51*'Допущения'!J59</x:f>
        <x:v>900</x:v>
      </x:c>
      <x:c r="K37" s="37" t="n">
        <x:f>'Допущения'!$D$51*'Допущения'!K59</x:f>
        <x:v>900</x:v>
      </x:c>
      <x:c r="L37" s="37" t="n">
        <x:f>'Допущения'!$D$51*'Допущения'!L59</x:f>
        <x:v>900</x:v>
      </x:c>
      <x:c r="M37" s="37" t="n">
        <x:f>'Допущения'!$D$51*'Допущения'!M59</x:f>
        <x:v>900</x:v>
      </x:c>
      <x:c r="N37" s="37" t="n">
        <x:f>'Допущения'!$D$51*'Допущения'!N59</x:f>
        <x:v>900</x:v>
      </x:c>
      <x:c r="O37" s="2"/>
      <x:c r="P37" s="2"/>
      <x:c r="Q37" s="2"/>
      <x:c r="R37" s="2"/>
    </x:row>
    <x:row r="38" ht="23" customHeight="1">
      <x:c r="A38" s="2"/>
      <x:c r="B38" s="2"/>
      <x:c r="C38" s="2" t="str">
        <x:v>Загрузка</x:v>
      </x:c>
      <x:c r="D38" s="2"/>
      <x:c r="E38" s="15" t="n">
        <x:f>'Допущения'!E58</x:f>
        <x:v>0.45</x:v>
      </x:c>
      <x:c r="F38" s="15" t="n">
        <x:f>'Допущения'!F58</x:f>
        <x:v>0.8</x:v>
      </x:c>
      <x:c r="G38" s="15" t="n">
        <x:f>'Допущения'!G58</x:f>
        <x:v>0.7</x:v>
      </x:c>
      <x:c r="H38" s="15" t="n">
        <x:f>'Допущения'!H58</x:f>
        <x:v>0.8</x:v>
      </x:c>
      <x:c r="I38" s="15" t="n">
        <x:f>'Допущения'!I58</x:f>
        <x:v>0.8</x:v>
      </x:c>
      <x:c r="J38" s="15" t="n">
        <x:f>'Допущения'!J58</x:f>
        <x:v>0.85</x:v>
      </x:c>
      <x:c r="K38" s="15" t="n">
        <x:f>'Допущения'!K58</x:f>
        <x:v>0.85</x:v>
      </x:c>
      <x:c r="L38" s="15" t="n">
        <x:f>'Допущения'!L58</x:f>
        <x:v>0.85</x:v>
      </x:c>
      <x:c r="M38" s="15" t="n">
        <x:f>'Допущения'!M58</x:f>
        <x:v>0.85</x:v>
      </x:c>
      <x:c r="N38" s="15" t="n">
        <x:f>'Допущения'!N58</x:f>
        <x:v>0.85</x:v>
      </x:c>
      <x:c r="O38" s="2"/>
      <x:c r="P38" s="2"/>
      <x:c r="Q38" s="2"/>
      <x:c r="R38" s="2"/>
    </x:row>
    <x:row r="39" ht="23" customHeight="1">
      <x:c r="A39" s="2"/>
      <x:c r="B39" s="2"/>
      <x:c r="C39" s="2" t="str">
        <x:v>Объём, т</x:v>
      </x:c>
      <x:c r="D39" s="2"/>
      <x:c r="E39" s="38" t="n">
        <x:f>E37*E38</x:f>
        <x:v>135</x:v>
      </x:c>
      <x:c r="F39" s="38" t="n">
        <x:f>F37*F38</x:f>
        <x:v>240</x:v>
      </x:c>
      <x:c r="G39" s="38" t="n">
        <x:f>G37*G38</x:f>
        <x:v>420</x:v>
      </x:c>
      <x:c r="H39" s="38" t="n">
        <x:f>H37*H38</x:f>
        <x:v>480</x:v>
      </x:c>
      <x:c r="I39" s="38" t="n">
        <x:f>I37*I38</x:f>
        <x:v>720</x:v>
      </x:c>
      <x:c r="J39" s="38" t="n">
        <x:f>J37*J38</x:f>
        <x:v>765</x:v>
      </x:c>
      <x:c r="K39" s="38" t="n">
        <x:f>K37*K38</x:f>
        <x:v>765</x:v>
      </x:c>
      <x:c r="L39" s="38" t="n">
        <x:f>L37*L38</x:f>
        <x:v>765</x:v>
      </x:c>
      <x:c r="M39" s="38" t="n">
        <x:f>M37*M38</x:f>
        <x:v>765</x:v>
      </x:c>
      <x:c r="N39" s="38" t="n">
        <x:f>N37*N38</x:f>
        <x:v>765</x:v>
      </x:c>
      <x:c r="O39" s="2"/>
      <x:c r="P39" s="2"/>
      <x:c r="Q39" s="2"/>
      <x:c r="R39" s="2"/>
    </x:row>
    <x:row r="40" ht="23" customHeight="1">
      <x:c r="A40" s="2"/>
      <x:c r="B40" s="2"/>
      <x:c r="C40" s="2" t="str">
        <x:v>Выручка на тонну, USD</x:v>
      </x:c>
      <x:c r="D40" s="2"/>
      <x:c r="E40" s="37" t="n">
        <x:f>'Допущения'!$E$51</x:f>
        <x:v>6843.2</x:v>
      </x:c>
      <x:c r="F40" s="37" t="n">
        <x:f>'Допущения'!$E$51</x:f>
        <x:v>6843.2</x:v>
      </x:c>
      <x:c r="G40" s="37" t="n">
        <x:f>'Допущения'!$E$51</x:f>
        <x:v>6843.2</x:v>
      </x:c>
      <x:c r="H40" s="37" t="n">
        <x:f>'Допущения'!$E$51</x:f>
        <x:v>6843.2</x:v>
      </x:c>
      <x:c r="I40" s="37" t="n">
        <x:f>'Допущения'!$E$51</x:f>
        <x:v>6843.2</x:v>
      </x:c>
      <x:c r="J40" s="37" t="n">
        <x:f>'Допущения'!$E$51</x:f>
        <x:v>6843.2</x:v>
      </x:c>
      <x:c r="K40" s="37" t="n">
        <x:f>'Допущения'!$E$51</x:f>
        <x:v>6843.2</x:v>
      </x:c>
      <x:c r="L40" s="37" t="n">
        <x:f>'Допущения'!$E$51</x:f>
        <x:v>6843.2</x:v>
      </x:c>
      <x:c r="M40" s="37" t="n">
        <x:f>'Допущения'!$E$51</x:f>
        <x:v>6843.2</x:v>
      </x:c>
      <x:c r="N40" s="37" t="n">
        <x:f>'Допущения'!$E$51</x:f>
        <x:v>6843.2</x:v>
      </x:c>
      <x:c r="O40" s="2"/>
      <x:c r="P40" s="2"/>
      <x:c r="Q40" s="2"/>
      <x:c r="R40" s="2"/>
    </x:row>
    <x:row r="41" ht="23" customHeight="1">
      <x:c r="A41" s="2"/>
      <x:c r="B41" s="2"/>
      <x:c r="C41" s="2" t="str">
        <x:v>Сырьё на тонну, USD</x:v>
      </x:c>
      <x:c r="D41" s="2"/>
      <x:c r="E41" s="37" t="n">
        <x:f>'Допущения'!$F$51</x:f>
        <x:v>5500</x:v>
      </x:c>
      <x:c r="F41" s="37" t="n">
        <x:f>'Допущения'!$F$51</x:f>
        <x:v>5500</x:v>
      </x:c>
      <x:c r="G41" s="37" t="n">
        <x:f>'Допущения'!$F$51</x:f>
        <x:v>5500</x:v>
      </x:c>
      <x:c r="H41" s="37" t="n">
        <x:f>'Допущения'!$F$51</x:f>
        <x:v>5500</x:v>
      </x:c>
      <x:c r="I41" s="37" t="n">
        <x:f>'Допущения'!$F$51</x:f>
        <x:v>5500</x:v>
      </x:c>
      <x:c r="J41" s="37" t="n">
        <x:f>'Допущения'!$F$51</x:f>
        <x:v>5500</x:v>
      </x:c>
      <x:c r="K41" s="37" t="n">
        <x:f>'Допущения'!$F$51</x:f>
        <x:v>5500</x:v>
      </x:c>
      <x:c r="L41" s="37" t="n">
        <x:f>'Допущения'!$F$51</x:f>
        <x:v>5500</x:v>
      </x:c>
      <x:c r="M41" s="37" t="n">
        <x:f>'Допущения'!$F$51</x:f>
        <x:v>5500</x:v>
      </x:c>
      <x:c r="N41" s="37" t="n">
        <x:f>'Допущения'!$F$51</x:f>
        <x:v>5500</x:v>
      </x:c>
      <x:c r="O41" s="2"/>
      <x:c r="P41" s="2"/>
      <x:c r="Q41" s="2"/>
      <x:c r="R41" s="2"/>
    </x:row>
    <x:row r="42" ht="23" customHeight="1">
      <x:c r="A42" s="2"/>
      <x:c r="B42" s="2"/>
      <x:c r="C42" s="2" t="str">
        <x:v>Переработка на тонну, USD</x:v>
      </x:c>
      <x:c r="D42" s="2"/>
      <x:c r="E42" s="37" t="n">
        <x:f>'Допущения'!$G$51</x:f>
        <x:v>500</x:v>
      </x:c>
      <x:c r="F42" s="37" t="n">
        <x:f>'Допущения'!$G$51</x:f>
        <x:v>500</x:v>
      </x:c>
      <x:c r="G42" s="37" t="n">
        <x:f>'Допущения'!$G$51</x:f>
        <x:v>500</x:v>
      </x:c>
      <x:c r="H42" s="37" t="n">
        <x:f>'Допущения'!$G$51</x:f>
        <x:v>500</x:v>
      </x:c>
      <x:c r="I42" s="37" t="n">
        <x:f>'Допущения'!$G$51</x:f>
        <x:v>500</x:v>
      </x:c>
      <x:c r="J42" s="37" t="n">
        <x:f>'Допущения'!$G$51</x:f>
        <x:v>500</x:v>
      </x:c>
      <x:c r="K42" s="37" t="n">
        <x:f>'Допущения'!$G$51</x:f>
        <x:v>500</x:v>
      </x:c>
      <x:c r="L42" s="37" t="n">
        <x:f>'Допущения'!$G$51</x:f>
        <x:v>500</x:v>
      </x:c>
      <x:c r="M42" s="37" t="n">
        <x:f>'Допущения'!$G$51</x:f>
        <x:v>500</x:v>
      </x:c>
      <x:c r="N42" s="37" t="n">
        <x:f>'Допущения'!$G$51</x:f>
        <x:v>500</x:v>
      </x:c>
      <x:c r="O42" s="2"/>
      <x:c r="P42" s="2"/>
      <x:c r="Q42" s="2"/>
      <x:c r="R42" s="2"/>
    </x:row>
    <x:row r="43" ht="23" customHeight="1">
      <x:c r="A43" s="2"/>
      <x:c r="B43" s="2"/>
      <x:c r="C43" s="2" t="str">
        <x:v>Постоянные, тыс. USD</x:v>
      </x:c>
      <x:c r="D43" s="2"/>
      <x:c r="E43" s="37" t="n">
        <x:f>'Допущения'!$H$51*'Допущения'!E60</x:f>
        <x:v>70</x:v>
      </x:c>
      <x:c r="F43" s="37" t="n">
        <x:f>'Допущения'!$H$51*'Допущения'!F60</x:f>
        <x:v>70</x:v>
      </x:c>
      <x:c r="G43" s="37" t="n">
        <x:f>'Допущения'!$H$51*'Допущения'!G60</x:f>
        <x:v>112</x:v>
      </x:c>
      <x:c r="H43" s="37" t="n">
        <x:f>'Допущения'!$H$51*'Допущения'!H60</x:f>
        <x:v>112</x:v>
      </x:c>
      <x:c r="I43" s="37" t="n">
        <x:f>'Допущения'!$H$51*'Допущения'!I60</x:f>
        <x:v>147</x:v>
      </x:c>
      <x:c r="J43" s="37" t="n">
        <x:f>'Допущения'!$H$51*'Допущения'!J60</x:f>
        <x:v>147</x:v>
      </x:c>
      <x:c r="K43" s="37" t="n">
        <x:f>'Допущения'!$H$51*'Допущения'!K60</x:f>
        <x:v>147</x:v>
      </x:c>
      <x:c r="L43" s="37" t="n">
        <x:f>'Допущения'!$H$51*'Допущения'!L60</x:f>
        <x:v>147</x:v>
      </x:c>
      <x:c r="M43" s="37" t="n">
        <x:f>'Допущения'!$H$51*'Допущения'!M60</x:f>
        <x:v>147</x:v>
      </x:c>
      <x:c r="N43" s="37" t="n">
        <x:f>'Допущения'!$H$51*'Допущения'!N60</x:f>
        <x:v>147</x:v>
      </x:c>
      <x:c r="O43" s="2"/>
      <x:c r="P43" s="2"/>
      <x:c r="Q43" s="2"/>
      <x:c r="R43" s="2"/>
    </x:row>
    <x:row r="44" ht="23" customHeight="1">
      <x:c r="A44" s="2"/>
      <x:c r="B44" s="2"/>
      <x:c r="C44" s="2" t="str">
        <x:v>Выручка</x:v>
      </x:c>
      <x:c r="D44" s="2"/>
      <x:c r="E44" s="37" t="n">
        <x:f>E39*E40/'Допущения'!$D$12</x:f>
        <x:v>923.832</x:v>
      </x:c>
      <x:c r="F44" s="37" t="n">
        <x:f>F39*F40/'Допущения'!$D$12</x:f>
        <x:v>1642.368</x:v>
      </x:c>
      <x:c r="G44" s="37" t="n">
        <x:f>G39*G40/'Допущения'!$D$12</x:f>
        <x:v>2874.144</x:v>
      </x:c>
      <x:c r="H44" s="37" t="n">
        <x:f>H39*H40/'Допущения'!$D$12</x:f>
        <x:v>3284.736</x:v>
      </x:c>
      <x:c r="I44" s="37" t="n">
        <x:f>I39*I40/'Допущения'!$D$12</x:f>
        <x:v>4927.104</x:v>
      </x:c>
      <x:c r="J44" s="37" t="n">
        <x:f>J39*J40/'Допущения'!$D$12</x:f>
        <x:v>5235.048</x:v>
      </x:c>
      <x:c r="K44" s="37" t="n">
        <x:f>K39*K40/'Допущения'!$D$12</x:f>
        <x:v>5235.048</x:v>
      </x:c>
      <x:c r="L44" s="37" t="n">
        <x:f>L39*L40/'Допущения'!$D$12</x:f>
        <x:v>5235.048</x:v>
      </x:c>
      <x:c r="M44" s="37" t="n">
        <x:f>M39*M40/'Допущения'!$D$12</x:f>
        <x:v>5235.048</x:v>
      </x:c>
      <x:c r="N44" s="37" t="n">
        <x:f>N39*N40/'Допущения'!$D$12</x:f>
        <x:v>5235.048</x:v>
      </x:c>
      <x:c r="O44" s="2"/>
      <x:c r="P44" s="2"/>
      <x:c r="Q44" s="2"/>
      <x:c r="R44" s="2"/>
    </x:row>
    <x:row r="45" ht="23" customHeight="1">
      <x:c r="A45" s="2"/>
      <x:c r="B45" s="2"/>
      <x:c r="C45" s="2" t="str">
        <x:v>Сырьё</x:v>
      </x:c>
      <x:c r="D45" s="2"/>
      <x:c r="E45" s="37" t="n">
        <x:f>E39*E41/'Допущения'!$D$12</x:f>
        <x:v>742.5</x:v>
      </x:c>
      <x:c r="F45" s="37" t="n">
        <x:f>F39*F41/'Допущения'!$D$12</x:f>
        <x:v>1320</x:v>
      </x:c>
      <x:c r="G45" s="37" t="n">
        <x:f>G39*G41/'Допущения'!$D$12</x:f>
        <x:v>2310</x:v>
      </x:c>
      <x:c r="H45" s="37" t="n">
        <x:f>H39*H41/'Допущения'!$D$12</x:f>
        <x:v>2640</x:v>
      </x:c>
      <x:c r="I45" s="37" t="n">
        <x:f>I39*I41/'Допущения'!$D$12</x:f>
        <x:v>3960</x:v>
      </x:c>
      <x:c r="J45" s="37" t="n">
        <x:f>J39*J41/'Допущения'!$D$12</x:f>
        <x:v>4207.5</x:v>
      </x:c>
      <x:c r="K45" s="37" t="n">
        <x:f>K39*K41/'Допущения'!$D$12</x:f>
        <x:v>4207.5</x:v>
      </x:c>
      <x:c r="L45" s="37" t="n">
        <x:f>L39*L41/'Допущения'!$D$12</x:f>
        <x:v>4207.5</x:v>
      </x:c>
      <x:c r="M45" s="37" t="n">
        <x:f>M39*M41/'Допущения'!$D$12</x:f>
        <x:v>4207.5</x:v>
      </x:c>
      <x:c r="N45" s="37" t="n">
        <x:f>N39*N41/'Допущения'!$D$12</x:f>
        <x:v>4207.5</x:v>
      </x:c>
      <x:c r="O45" s="2"/>
      <x:c r="P45" s="2"/>
      <x:c r="Q45" s="2"/>
      <x:c r="R45" s="2"/>
    </x:row>
    <x:row r="46" ht="23" customHeight="1">
      <x:c r="A46" s="2"/>
      <x:c r="B46" s="2"/>
      <x:c r="C46" s="2" t="str">
        <x:v>Переработка</x:v>
      </x:c>
      <x:c r="D46" s="2"/>
      <x:c r="E46" s="37" t="n">
        <x:f>E39*E42/'Допущения'!$D$12</x:f>
        <x:v>67.5</x:v>
      </x:c>
      <x:c r="F46" s="37" t="n">
        <x:f>F39*F42/'Допущения'!$D$12</x:f>
        <x:v>120</x:v>
      </x:c>
      <x:c r="G46" s="37" t="n">
        <x:f>G39*G42/'Допущения'!$D$12</x:f>
        <x:v>210</x:v>
      </x:c>
      <x:c r="H46" s="37" t="n">
        <x:f>H39*H42/'Допущения'!$D$12</x:f>
        <x:v>240</x:v>
      </x:c>
      <x:c r="I46" s="37" t="n">
        <x:f>I39*I42/'Допущения'!$D$12</x:f>
        <x:v>360</x:v>
      </x:c>
      <x:c r="J46" s="37" t="n">
        <x:f>J39*J42/'Допущения'!$D$12</x:f>
        <x:v>382.5</x:v>
      </x:c>
      <x:c r="K46" s="37" t="n">
        <x:f>K39*K42/'Допущения'!$D$12</x:f>
        <x:v>382.5</x:v>
      </x:c>
      <x:c r="L46" s="37" t="n">
        <x:f>L39*L42/'Допущения'!$D$12</x:f>
        <x:v>382.5</x:v>
      </x:c>
      <x:c r="M46" s="37" t="n">
        <x:f>M39*M42/'Допущения'!$D$12</x:f>
        <x:v>382.5</x:v>
      </x:c>
      <x:c r="N46" s="37" t="n">
        <x:f>N39*N42/'Допущения'!$D$12</x:f>
        <x:v>382.5</x:v>
      </x:c>
      <x:c r="O46" s="2"/>
      <x:c r="P46" s="2"/>
      <x:c r="Q46" s="2"/>
      <x:c r="R46" s="2"/>
    </x:row>
    <x:row r="47" ht="23" customHeight="1">
      <x:c r="A47" s="2"/>
      <x:c r="B47" s="2"/>
      <x:c r="C47" s="20" t="str">
        <x:v>EBITDA</x:v>
      </x:c>
      <x:c r="D47" s="20"/>
      <x:c r="E47" s="39" t="n">
        <x:f>E44-SUM(E45:E46)-E43</x:f>
        <x:v>43.831999999999994</x:v>
      </x:c>
      <x:c r="F47" s="39" t="n">
        <x:f>F44-SUM(F45:F46)-F43</x:f>
        <x:v>132.36799999999994</x:v>
      </x:c>
      <x:c r="G47" s="39" t="n">
        <x:f>G44-SUM(G45:G46)-G43</x:f>
        <x:v>242.14399999999978</x:v>
      </x:c>
      <x:c r="H47" s="39" t="n">
        <x:f>H44-SUM(H45:H46)-H43</x:f>
        <x:v>292.7359999999999</x:v>
      </x:c>
      <x:c r="I47" s="39" t="n">
        <x:f>I44-SUM(I45:I46)-I43</x:f>
        <x:v>460.10400000000027</x:v>
      </x:c>
      <x:c r="J47" s="39" t="n">
        <x:f>J44-SUM(J45:J46)-J43</x:f>
        <x:v>498.0479999999998</x:v>
      </x:c>
      <x:c r="K47" s="39" t="n">
        <x:f>K44-SUM(K45:K46)-K43</x:f>
        <x:v>498.0479999999998</x:v>
      </x:c>
      <x:c r="L47" s="39" t="n">
        <x:f>L44-SUM(L45:L46)-L43</x:f>
        <x:v>498.0479999999998</x:v>
      </x:c>
      <x:c r="M47" s="39" t="n">
        <x:f>M44-SUM(M45:M46)-M43</x:f>
        <x:v>498.0479999999998</x:v>
      </x:c>
      <x:c r="N47" s="39" t="n">
        <x:f>N44-SUM(N45:N46)-N43</x:f>
        <x:v>498.0479999999998</x:v>
      </x:c>
      <x:c r="O47" s="2"/>
      <x:c r="P47" s="2"/>
      <x:c r="Q47" s="2"/>
      <x:c r="R47" s="2"/>
    </x:row>
    <x:row r="48" ht="23" customHeight="1">
      <x:c r="A48" s="2"/>
      <x:c r="B48" s="2"/>
      <x:c r="C48" s="2" t="str">
        <x:v>Потребность оборотного капитала</x:v>
      </x:c>
      <x:c r="D48" s="2"/>
      <x:c r="E48" s="37" t="n">
        <x:f>(E45*('Допущения'!$D$94-'Допущения'!$G$94)+SUM(E45:E46)*'Допущения'!$E$94+E44*'Допущения'!$F$94)/'Допущения'!$D$14</x:f>
        <x:v>63.765271232876714</x:v>
      </x:c>
      <x:c r="F48" s="37" t="n">
        <x:f>(F45*('Допущения'!$D$94-'Допущения'!$G$94)+SUM(F45:F46)*'Допущения'!$E$94+F44*'Допущения'!$F$94)/'Допущения'!$D$14</x:f>
        <x:v>113.36048219178082</x:v>
      </x:c>
      <x:c r="G48" s="37" t="n">
        <x:f>(G45*('Допущения'!$D$94-'Допущения'!$G$94)+SUM(G45:G46)*'Допущения'!$E$94+G44*'Допущения'!$F$94)/'Допущения'!$D$14</x:f>
        <x:v>198.38084383561645</x:v>
      </x:c>
      <x:c r="H48" s="37" t="n">
        <x:f>(H45*('Допущения'!$D$94-'Допущения'!$G$94)+SUM(H45:H46)*'Допущения'!$E$94+H44*'Допущения'!$F$94)/'Допущения'!$D$14</x:f>
        <x:v>226.72096438356164</x:v>
      </x:c>
      <x:c r="I48" s="37" t="n">
        <x:f>(I45*('Допущения'!$D$94-'Допущения'!$G$94)+SUM(I45:I46)*'Допущения'!$E$94+I44*'Допущения'!$F$94)/'Допущения'!$D$14</x:f>
        <x:v>340.08144657534245</x:v>
      </x:c>
      <x:c r="J48" s="37" t="n">
        <x:f>(J45*('Допущения'!$D$94-'Допущения'!$G$94)+SUM(J45:J46)*'Допущения'!$E$94+J44*'Допущения'!$F$94)/'Допущения'!$D$14</x:f>
        <x:v>361.3365369863014</x:v>
      </x:c>
      <x:c r="K48" s="37" t="n">
        <x:f>(K45*('Допущения'!$D$94-'Допущения'!$G$94)+SUM(K45:K46)*'Допущения'!$E$94+K44*'Допущения'!$F$94)/'Допущения'!$D$14</x:f>
        <x:v>361.3365369863014</x:v>
      </x:c>
      <x:c r="L48" s="37" t="n">
        <x:f>(L45*('Допущения'!$D$94-'Допущения'!$G$94)+SUM(L45:L46)*'Допущения'!$E$94+L44*'Допущения'!$F$94)/'Допущения'!$D$14</x:f>
        <x:v>361.3365369863014</x:v>
      </x:c>
      <x:c r="M48" s="37" t="n">
        <x:f>(M45*('Допущения'!$D$94-'Допущения'!$G$94)+SUM(M45:M46)*'Допущения'!$E$94+M44*'Допущения'!$F$94)/'Допущения'!$D$14</x:f>
        <x:v>361.3365369863014</x:v>
      </x:c>
      <x:c r="N48" s="37" t="n">
        <x:f>(N45*('Допущения'!$D$94-'Допущения'!$G$94)+SUM(N45:N46)*'Допущения'!$E$94+N44*'Допущения'!$F$94)/'Допущения'!$D$14</x:f>
        <x:v>361.3365369863014</x:v>
      </x:c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35"/>
      <x:c r="F49" s="35"/>
      <x:c r="G49" s="35"/>
      <x:c r="H49" s="35"/>
      <x:c r="I49" s="35"/>
      <x:c r="J49" s="35"/>
      <x:c r="K49" s="35"/>
      <x:c r="L49" s="35"/>
      <x:c r="M49" s="35"/>
      <x:c r="N49" s="35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35"/>
      <x:c r="F50" s="35"/>
      <x:c r="G50" s="35"/>
      <x:c r="H50" s="35"/>
      <x:c r="I50" s="35"/>
      <x:c r="J50" s="35"/>
      <x:c r="K50" s="35"/>
      <x:c r="L50" s="35"/>
      <x:c r="M50" s="35"/>
      <x:c r="N50" s="35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 t="str">
        <x:v>Техника: выручка</x:v>
      </x:c>
      <x:c r="D52" s="2"/>
      <x:c r="E52" s="37" t="n">
        <x:f>'Допущения'!E73*'Допущения'!E74/'Допущения'!$D$12</x:f>
        <x:v>0</x:v>
      </x:c>
      <x:c r="F52" s="37" t="n">
        <x:f>'Допущения'!F73*'Допущения'!F74/'Допущения'!$D$12</x:f>
        <x:v>0</x:v>
      </x:c>
      <x:c r="G52" s="37" t="n">
        <x:f>'Допущения'!G73*'Допущения'!G74/'Допущения'!$D$12</x:f>
        <x:v>0</x:v>
      </x:c>
      <x:c r="H52" s="37" t="n">
        <x:f>'Допущения'!H73*'Допущения'!H74/'Допущения'!$D$12</x:f>
        <x:v>900</x:v>
      </x:c>
      <x:c r="I52" s="37" t="n">
        <x:f>'Допущения'!I73*'Допущения'!I74/'Допущения'!$D$12</x:f>
        <x:v>2250</x:v>
      </x:c>
      <x:c r="J52" s="37" t="n">
        <x:f>'Допущения'!J73*'Допущения'!J74/'Допущения'!$D$12</x:f>
        <x:v>2700</x:v>
      </x:c>
      <x:c r="K52" s="37" t="n">
        <x:f>'Допущения'!K73*'Допущения'!K74/'Допущения'!$D$12</x:f>
        <x:v>2700</x:v>
      </x:c>
      <x:c r="L52" s="37" t="n">
        <x:f>'Допущения'!L73*'Допущения'!L74/'Допущения'!$D$12</x:f>
        <x:v>2700</x:v>
      </x:c>
      <x:c r="M52" s="37" t="n">
        <x:f>'Допущения'!M73*'Допущения'!M74/'Допущения'!$D$12</x:f>
        <x:v>2700</x:v>
      </x:c>
      <x:c r="N52" s="37" t="n">
        <x:f>'Допущения'!N73*'Допущения'!N74/'Допущения'!$D$12</x:f>
        <x:v>2700</x:v>
      </x:c>
      <x:c r="O52" s="2"/>
      <x:c r="P52" s="2"/>
      <x:c r="Q52" s="2"/>
      <x:c r="R52" s="2"/>
    </x:row>
    <x:row r="53" ht="23" customHeight="1">
      <x:c r="A53" s="2"/>
      <x:c r="B53" s="2"/>
      <x:c r="C53" s="2" t="str">
        <x:v>Техника: переменные</x:v>
      </x:c>
      <x:c r="D53" s="2"/>
      <x:c r="E53" s="37" t="n">
        <x:f>'Допущения'!E73*SUM('Допущения'!E75:E76)/'Допущения'!$D$12</x:f>
        <x:v>0</x:v>
      </x:c>
      <x:c r="F53" s="37" t="n">
        <x:f>'Допущения'!F73*SUM('Допущения'!F75:F76)/'Допущения'!$D$12</x:f>
        <x:v>0</x:v>
      </x:c>
      <x:c r="G53" s="37" t="n">
        <x:f>'Допущения'!G73*SUM('Допущения'!G75:G76)/'Допущения'!$D$12</x:f>
        <x:v>0</x:v>
      </x:c>
      <x:c r="H53" s="37" t="n">
        <x:f>'Допущения'!H73*SUM('Допущения'!H75:H76)/'Допущения'!$D$12</x:f>
        <x:v>800</x:v>
      </x:c>
      <x:c r="I53" s="37" t="n">
        <x:f>'Допущения'!I73*SUM('Допущения'!I75:I76)/'Допущения'!$D$12</x:f>
        <x:v>2000</x:v>
      </x:c>
      <x:c r="J53" s="37" t="n">
        <x:f>'Допущения'!J73*SUM('Допущения'!J75:J76)/'Допущения'!$D$12</x:f>
        <x:v>2400</x:v>
      </x:c>
      <x:c r="K53" s="37" t="n">
        <x:f>'Допущения'!K73*SUM('Допущения'!K75:K76)/'Допущения'!$D$12</x:f>
        <x:v>2400</x:v>
      </x:c>
      <x:c r="L53" s="37" t="n">
        <x:f>'Допущения'!L73*SUM('Допущения'!L75:L76)/'Допущения'!$D$12</x:f>
        <x:v>2400</x:v>
      </x:c>
      <x:c r="M53" s="37" t="n">
        <x:f>'Допущения'!M73*SUM('Допущения'!M75:M76)/'Допущения'!$D$12</x:f>
        <x:v>2400</x:v>
      </x:c>
      <x:c r="N53" s="37" t="n">
        <x:f>'Допущения'!N73*SUM('Допущения'!N75:N76)/'Допущения'!$D$12</x:f>
        <x:v>2400</x:v>
      </x:c>
      <x:c r="O53" s="2"/>
      <x:c r="P53" s="2"/>
      <x:c r="Q53" s="2"/>
      <x:c r="R53" s="2"/>
    </x:row>
    <x:row r="54" ht="23" customHeight="1">
      <x:c r="A54" s="2"/>
      <x:c r="B54" s="2"/>
      <x:c r="C54" s="2" t="str">
        <x:v>Техника: постоянные</x:v>
      </x:c>
      <x:c r="D54" s="2"/>
      <x:c r="E54" s="37" t="n">
        <x:f>'Допущения'!E77</x:f>
        <x:v>0</x:v>
      </x:c>
      <x:c r="F54" s="37" t="n">
        <x:f>'Допущения'!F77</x:f>
        <x:v>0</x:v>
      </x:c>
      <x:c r="G54" s="37" t="n">
        <x:f>'Допущения'!G77</x:f>
        <x:v>0</x:v>
      </x:c>
      <x:c r="H54" s="37" t="n">
        <x:f>'Допущения'!H77</x:f>
        <x:v>90</x:v>
      </x:c>
      <x:c r="I54" s="37" t="n">
        <x:f>'Допущения'!I77</x:f>
        <x:v>100</x:v>
      </x:c>
      <x:c r="J54" s="37" t="n">
        <x:f>'Допущения'!J77</x:f>
        <x:v>110</x:v>
      </x:c>
      <x:c r="K54" s="37" t="n">
        <x:f>'Допущения'!K77</x:f>
        <x:v>110</x:v>
      </x:c>
      <x:c r="L54" s="37" t="n">
        <x:f>'Допущения'!L77</x:f>
        <x:v>110</x:v>
      </x:c>
      <x:c r="M54" s="37" t="n">
        <x:f>'Допущения'!M77</x:f>
        <x:v>110</x:v>
      </x:c>
      <x:c r="N54" s="37" t="n">
        <x:f>'Допущения'!N77</x:f>
        <x:v>110</x:v>
      </x:c>
      <x:c r="O54" s="2"/>
      <x:c r="P54" s="2"/>
      <x:c r="Q54" s="2"/>
      <x:c r="R54" s="2"/>
    </x:row>
    <x:row r="55" ht="23" customHeight="1">
      <x:c r="A55" s="2"/>
      <x:c r="B55" s="2"/>
      <x:c r="C55" s="2" t="str">
        <x:v>Сервис: выручка</x:v>
      </x:c>
      <x:c r="D55" s="2"/>
      <x:c r="E55" s="37" t="n">
        <x:f>'Допущения'!E78</x:f>
        <x:v>0</x:v>
      </x:c>
      <x:c r="F55" s="37" t="n">
        <x:f>'Допущения'!F78</x:f>
        <x:v>0</x:v>
      </x:c>
      <x:c r="G55" s="37" t="n">
        <x:f>'Допущения'!G78</x:f>
        <x:v>0</x:v>
      </x:c>
      <x:c r="H55" s="37" t="n">
        <x:f>'Допущения'!H78</x:f>
        <x:v>100</x:v>
      </x:c>
      <x:c r="I55" s="37" t="n">
        <x:f>'Допущения'!I78</x:f>
        <x:v>300</x:v>
      </x:c>
      <x:c r="J55" s="37" t="n">
        <x:f>'Допущения'!J78</x:f>
        <x:v>400</x:v>
      </x:c>
      <x:c r="K55" s="37" t="n">
        <x:f>'Допущения'!K78</x:f>
        <x:v>400</x:v>
      </x:c>
      <x:c r="L55" s="37" t="n">
        <x:f>'Допущения'!L78</x:f>
        <x:v>400</x:v>
      </x:c>
      <x:c r="M55" s="37" t="n">
        <x:f>'Допущения'!M78</x:f>
        <x:v>400</x:v>
      </x:c>
      <x:c r="N55" s="37" t="n">
        <x:f>'Допущения'!N78</x:f>
        <x:v>400</x:v>
      </x:c>
      <x:c r="O55" s="2"/>
      <x:c r="P55" s="2"/>
      <x:c r="Q55" s="2"/>
      <x:c r="R55" s="2"/>
    </x:row>
    <x:row r="56" ht="23" customHeight="1">
      <x:c r="A56" s="2"/>
      <x:c r="B56" s="2"/>
      <x:c r="C56" s="2" t="str">
        <x:v>Сервис: переменные</x:v>
      </x:c>
      <x:c r="D56" s="2"/>
      <x:c r="E56" s="37" t="n">
        <x:f>E55*'Допущения'!E79</x:f>
        <x:v>0</x:v>
      </x:c>
      <x:c r="F56" s="37" t="n">
        <x:f>F55*'Допущения'!F79</x:f>
        <x:v>0</x:v>
      </x:c>
      <x:c r="G56" s="37" t="n">
        <x:f>G55*'Допущения'!G79</x:f>
        <x:v>0</x:v>
      </x:c>
      <x:c r="H56" s="37" t="n">
        <x:f>H55*'Допущения'!H79</x:f>
        <x:v>40</x:v>
      </x:c>
      <x:c r="I56" s="37" t="n">
        <x:f>I55*'Допущения'!I79</x:f>
        <x:v>120</x:v>
      </x:c>
      <x:c r="J56" s="37" t="n">
        <x:f>J55*'Допущения'!J79</x:f>
        <x:v>160</x:v>
      </x:c>
      <x:c r="K56" s="37" t="n">
        <x:f>K55*'Допущения'!K79</x:f>
        <x:v>160</x:v>
      </x:c>
      <x:c r="L56" s="37" t="n">
        <x:f>L55*'Допущения'!L79</x:f>
        <x:v>160</x:v>
      </x:c>
      <x:c r="M56" s="37" t="n">
        <x:f>M55*'Допущения'!M79</x:f>
        <x:v>160</x:v>
      </x:c>
      <x:c r="N56" s="37" t="n">
        <x:f>N55*'Допущения'!N79</x:f>
        <x:v>160</x:v>
      </x:c>
      <x:c r="O56" s="2"/>
      <x:c r="P56" s="2"/>
      <x:c r="Q56" s="2"/>
      <x:c r="R56" s="2"/>
    </x:row>
    <x:row r="57" ht="23" customHeight="1">
      <x:c r="A57" s="2"/>
      <x:c r="B57" s="2"/>
      <x:c r="C57" s="2" t="str">
        <x:v>Сервис: постоянные</x:v>
      </x:c>
      <x:c r="D57" s="2"/>
      <x:c r="E57" s="37" t="n">
        <x:f>'Допущения'!E80</x:f>
        <x:v>0</x:v>
      </x:c>
      <x:c r="F57" s="37" t="n">
        <x:f>'Допущения'!F80</x:f>
        <x:v>0</x:v>
      </x:c>
      <x:c r="G57" s="37" t="n">
        <x:f>'Допущения'!G80</x:f>
        <x:v>0</x:v>
      </x:c>
      <x:c r="H57" s="37" t="n">
        <x:f>'Допущения'!H80</x:f>
        <x:v>30</x:v>
      </x:c>
      <x:c r="I57" s="37" t="n">
        <x:f>'Допущения'!I80</x:f>
        <x:v>60</x:v>
      </x:c>
      <x:c r="J57" s="37" t="n">
        <x:f>'Допущения'!J80</x:f>
        <x:v>70</x:v>
      </x:c>
      <x:c r="K57" s="37" t="n">
        <x:f>'Допущения'!K80</x:f>
        <x:v>70</x:v>
      </x:c>
      <x:c r="L57" s="37" t="n">
        <x:f>'Допущения'!L80</x:f>
        <x:v>70</x:v>
      </x:c>
      <x:c r="M57" s="37" t="n">
        <x:f>'Допущения'!M80</x:f>
        <x:v>70</x:v>
      </x:c>
      <x:c r="N57" s="37" t="n">
        <x:f>'Допущения'!N80</x:f>
        <x:v>70</x:v>
      </x:c>
      <x:c r="O57" s="2"/>
      <x:c r="P57" s="2"/>
      <x:c r="Q57" s="2"/>
      <x:c r="R57" s="2"/>
    </x:row>
    <x:row r="58" ht="23" customHeight="1">
      <x:c r="A58" s="2"/>
      <x:c r="B58" s="2"/>
      <x:c r="C58" s="2" t="str">
        <x:v>Обучение: выручка</x:v>
      </x:c>
      <x:c r="D58" s="2"/>
      <x:c r="E58" s="37" t="n">
        <x:f>'Допущения'!E81</x:f>
        <x:v>0</x:v>
      </x:c>
      <x:c r="F58" s="37" t="n">
        <x:f>'Допущения'!F81</x:f>
        <x:v>0</x:v>
      </x:c>
      <x:c r="G58" s="37" t="n">
        <x:f>'Допущения'!G81</x:f>
        <x:v>0</x:v>
      </x:c>
      <x:c r="H58" s="37" t="n">
        <x:f>'Допущения'!H81</x:f>
        <x:v>0</x:v>
      </x:c>
      <x:c r="I58" s="37" t="n">
        <x:f>'Допущения'!I81</x:f>
        <x:v>200</x:v>
      </x:c>
      <x:c r="J58" s="37" t="n">
        <x:f>'Допущения'!J81</x:f>
        <x:v>250</x:v>
      </x:c>
      <x:c r="K58" s="37" t="n">
        <x:f>'Допущения'!K81</x:f>
        <x:v>250</x:v>
      </x:c>
      <x:c r="L58" s="37" t="n">
        <x:f>'Допущения'!L81</x:f>
        <x:v>250</x:v>
      </x:c>
      <x:c r="M58" s="37" t="n">
        <x:f>'Допущения'!M81</x:f>
        <x:v>250</x:v>
      </x:c>
      <x:c r="N58" s="37" t="n">
        <x:f>'Допущения'!N81</x:f>
        <x:v>250</x:v>
      </x:c>
      <x:c r="O58" s="2"/>
      <x:c r="P58" s="2"/>
      <x:c r="Q58" s="2"/>
      <x:c r="R58" s="2"/>
    </x:row>
    <x:row r="59" ht="23" customHeight="1">
      <x:c r="A59" s="2"/>
      <x:c r="B59" s="2"/>
      <x:c r="C59" s="2" t="str">
        <x:v>Обучение: переменные</x:v>
      </x:c>
      <x:c r="D59" s="2"/>
      <x:c r="E59" s="37" t="n">
        <x:f>E58*'Допущения'!E82</x:f>
        <x:v>0</x:v>
      </x:c>
      <x:c r="F59" s="37" t="n">
        <x:f>F58*'Допущения'!F82</x:f>
        <x:v>0</x:v>
      </x:c>
      <x:c r="G59" s="37" t="n">
        <x:f>G58*'Допущения'!G82</x:f>
        <x:v>0</x:v>
      </x:c>
      <x:c r="H59" s="37" t="n">
        <x:f>H58*'Допущения'!H82</x:f>
        <x:v>0</x:v>
      </x:c>
      <x:c r="I59" s="37" t="n">
        <x:f>I58*'Допущения'!I82</x:f>
        <x:v>100</x:v>
      </x:c>
      <x:c r="J59" s="37" t="n">
        <x:f>J58*'Допущения'!J82</x:f>
        <x:v>125</x:v>
      </x:c>
      <x:c r="K59" s="37" t="n">
        <x:f>K58*'Допущения'!K82</x:f>
        <x:v>125</x:v>
      </x:c>
      <x:c r="L59" s="37" t="n">
        <x:f>L58*'Допущения'!L82</x:f>
        <x:v>125</x:v>
      </x:c>
      <x:c r="M59" s="37" t="n">
        <x:f>M58*'Допущения'!M82</x:f>
        <x:v>125</x:v>
      </x:c>
      <x:c r="N59" s="37" t="n">
        <x:f>N58*'Допущения'!N82</x:f>
        <x:v>125</x:v>
      </x:c>
      <x:c r="O59" s="2"/>
      <x:c r="P59" s="2"/>
      <x:c r="Q59" s="2"/>
      <x:c r="R59" s="2"/>
    </x:row>
    <x:row r="60" ht="23" customHeight="1">
      <x:c r="A60" s="2"/>
      <x:c r="B60" s="2"/>
      <x:c r="C60" s="2" t="str">
        <x:v>Обучение: постоянные</x:v>
      </x:c>
      <x:c r="D60" s="2"/>
      <x:c r="E60" s="37" t="n">
        <x:f>'Допущения'!E83</x:f>
        <x:v>0</x:v>
      </x:c>
      <x:c r="F60" s="37" t="n">
        <x:f>'Допущения'!F83</x:f>
        <x:v>0</x:v>
      </x:c>
      <x:c r="G60" s="37" t="n">
        <x:f>'Допущения'!G83</x:f>
        <x:v>0</x:v>
      </x:c>
      <x:c r="H60" s="37" t="n">
        <x:f>'Допущения'!H83</x:f>
        <x:v>0</x:v>
      </x:c>
      <x:c r="I60" s="37" t="n">
        <x:f>'Допущения'!I83</x:f>
        <x:v>100</x:v>
      </x:c>
      <x:c r="J60" s="37" t="n">
        <x:f>'Допущения'!J83</x:f>
        <x:v>125</x:v>
      </x:c>
      <x:c r="K60" s="37" t="n">
        <x:f>'Допущения'!K83</x:f>
        <x:v>125</x:v>
      </x:c>
      <x:c r="L60" s="37" t="n">
        <x:f>'Допущения'!L83</x:f>
        <x:v>125</x:v>
      </x:c>
      <x:c r="M60" s="37" t="n">
        <x:f>'Допущения'!M83</x:f>
        <x:v>125</x:v>
      </x:c>
      <x:c r="N60" s="37" t="n">
        <x:f>'Допущения'!N83</x:f>
        <x:v>125</x:v>
      </x:c>
      <x:c r="O60" s="2"/>
      <x:c r="P60" s="2"/>
      <x:c r="Q60" s="2"/>
      <x:c r="R60" s="2"/>
    </x:row>
    <x:row r="61" ht="23" customHeight="1">
      <x:c r="A61" s="2"/>
      <x:c r="B61" s="2"/>
      <x:c r="C61" s="2" t="str">
        <x:v>Ветеринария: выручка</x:v>
      </x:c>
      <x:c r="D61" s="2"/>
      <x:c r="E61" s="37" t="n">
        <x:f>'Допущения'!E84</x:f>
        <x:v>0</x:v>
      </x:c>
      <x:c r="F61" s="37" t="n">
        <x:f>'Допущения'!F84</x:f>
        <x:v>0</x:v>
      </x:c>
      <x:c r="G61" s="37" t="n">
        <x:f>'Допущения'!G84</x:f>
        <x:v>0</x:v>
      </x:c>
      <x:c r="H61" s="37" t="n">
        <x:f>'Допущения'!H84</x:f>
        <x:v>0</x:v>
      </x:c>
      <x:c r="I61" s="37" t="n">
        <x:f>'Допущения'!I84</x:f>
        <x:v>200</x:v>
      </x:c>
      <x:c r="J61" s="37" t="n">
        <x:f>'Допущения'!J84</x:f>
        <x:v>250</x:v>
      </x:c>
      <x:c r="K61" s="37" t="n">
        <x:f>'Допущения'!K84</x:f>
        <x:v>250</x:v>
      </x:c>
      <x:c r="L61" s="37" t="n">
        <x:f>'Допущения'!L84</x:f>
        <x:v>250</x:v>
      </x:c>
      <x:c r="M61" s="37" t="n">
        <x:f>'Допущения'!M84</x:f>
        <x:v>250</x:v>
      </x:c>
      <x:c r="N61" s="37" t="n">
        <x:f>'Допущения'!N84</x:f>
        <x:v>250</x:v>
      </x:c>
      <x:c r="O61" s="2"/>
      <x:c r="P61" s="2"/>
      <x:c r="Q61" s="2"/>
      <x:c r="R61" s="2"/>
    </x:row>
    <x:row r="62" ht="23" customHeight="1">
      <x:c r="A62" s="2"/>
      <x:c r="B62" s="2"/>
      <x:c r="C62" s="2" t="str">
        <x:v>Ветеринария: переменные</x:v>
      </x:c>
      <x:c r="D62" s="2"/>
      <x:c r="E62" s="37" t="n">
        <x:f>E61*'Допущения'!E85</x:f>
        <x:v>0</x:v>
      </x:c>
      <x:c r="F62" s="37" t="n">
        <x:f>F61*'Допущения'!F85</x:f>
        <x:v>0</x:v>
      </x:c>
      <x:c r="G62" s="37" t="n">
        <x:f>G61*'Допущения'!G85</x:f>
        <x:v>0</x:v>
      </x:c>
      <x:c r="H62" s="37" t="n">
        <x:f>H61*'Допущения'!H85</x:f>
        <x:v>0</x:v>
      </x:c>
      <x:c r="I62" s="37" t="n">
        <x:f>I61*'Допущения'!I85</x:f>
        <x:v>80</x:v>
      </x:c>
      <x:c r="J62" s="37" t="n">
        <x:f>J61*'Допущения'!J85</x:f>
        <x:v>100</x:v>
      </x:c>
      <x:c r="K62" s="37" t="n">
        <x:f>K61*'Допущения'!K85</x:f>
        <x:v>100</x:v>
      </x:c>
      <x:c r="L62" s="37" t="n">
        <x:f>L61*'Допущения'!L85</x:f>
        <x:v>100</x:v>
      </x:c>
      <x:c r="M62" s="37" t="n">
        <x:f>M61*'Допущения'!M85</x:f>
        <x:v>100</x:v>
      </x:c>
      <x:c r="N62" s="37" t="n">
        <x:f>N61*'Допущения'!N85</x:f>
        <x:v>100</x:v>
      </x:c>
      <x:c r="O62" s="2"/>
      <x:c r="P62" s="2"/>
      <x:c r="Q62" s="2"/>
      <x:c r="R62" s="2"/>
    </x:row>
    <x:row r="63" ht="23" customHeight="1">
      <x:c r="A63" s="2"/>
      <x:c r="B63" s="2"/>
      <x:c r="C63" s="2" t="str">
        <x:v>Ветеринария: постоянные</x:v>
      </x:c>
      <x:c r="D63" s="2"/>
      <x:c r="E63" s="37" t="n">
        <x:f>'Допущения'!E86</x:f>
        <x:v>0</x:v>
      </x:c>
      <x:c r="F63" s="37" t="n">
        <x:f>'Допущения'!F86</x:f>
        <x:v>0</x:v>
      </x:c>
      <x:c r="G63" s="37" t="n">
        <x:f>'Допущения'!G86</x:f>
        <x:v>0</x:v>
      </x:c>
      <x:c r="H63" s="37" t="n">
        <x:f>'Допущения'!H86</x:f>
        <x:v>0</x:v>
      </x:c>
      <x:c r="I63" s="37" t="n">
        <x:f>'Допущения'!I86</x:f>
        <x:v>90</x:v>
      </x:c>
      <x:c r="J63" s="37" t="n">
        <x:f>'Допущения'!J86</x:f>
        <x:v>100</x:v>
      </x:c>
      <x:c r="K63" s="37" t="n">
        <x:f>'Допущения'!K86</x:f>
        <x:v>100</x:v>
      </x:c>
      <x:c r="L63" s="37" t="n">
        <x:f>'Допущения'!L86</x:f>
        <x:v>100</x:v>
      </x:c>
      <x:c r="M63" s="37" t="n">
        <x:f>'Допущения'!M86</x:f>
        <x:v>100</x:v>
      </x:c>
      <x:c r="N63" s="37" t="n">
        <x:f>'Допущения'!N86</x:f>
        <x:v>100</x:v>
      </x:c>
      <x:c r="O63" s="2"/>
      <x:c r="P63" s="2"/>
      <x:c r="Q63" s="2"/>
      <x:c r="R63" s="2"/>
    </x:row>
    <x:row r="64" ht="23" customHeight="1">
      <x:c r="A64" s="2"/>
      <x:c r="B64" s="2"/>
      <x:c r="C64" s="2"/>
      <x:c r="D64" s="2"/>
      <x:c r="E64" s="35"/>
      <x:c r="F64" s="35"/>
      <x:c r="G64" s="35"/>
      <x:c r="H64" s="35"/>
      <x:c r="I64" s="35"/>
      <x:c r="J64" s="35"/>
      <x:c r="K64" s="35"/>
      <x:c r="L64" s="35"/>
      <x:c r="M64" s="35"/>
      <x:c r="N64" s="35"/>
      <x:c r="O64" s="2"/>
      <x:c r="P64" s="2"/>
      <x:c r="Q64" s="2"/>
      <x:c r="R64" s="2"/>
    </x:row>
    <x:row r="65" ht="23" customHeight="1">
      <x:c r="A65" s="2"/>
      <x:c r="B65" s="2"/>
      <x:c r="C65" s="2"/>
      <x:c r="D65" s="2"/>
      <x:c r="E65" s="35"/>
      <x:c r="F65" s="35"/>
      <x:c r="G65" s="35"/>
      <x:c r="H65" s="35"/>
      <x:c r="I65" s="35"/>
      <x:c r="J65" s="35"/>
      <x:c r="K65" s="35"/>
      <x:c r="L65" s="35"/>
      <x:c r="M65" s="35"/>
      <x:c r="N65" s="35"/>
      <x:c r="O65" s="2"/>
      <x:c r="P65" s="2"/>
      <x:c r="Q65" s="2"/>
      <x:c r="R65" s="2"/>
    </x:row>
    <x:row r="66" ht="23" customHeight="1">
      <x:c r="A66" s="2"/>
      <x:c r="B66" s="2"/>
      <x:c r="C66" s="2"/>
      <x:c r="D66" s="2"/>
      <x:c r="E66" s="35"/>
      <x:c r="F66" s="35"/>
      <x:c r="G66" s="35"/>
      <x:c r="H66" s="35"/>
      <x:c r="I66" s="35"/>
      <x:c r="J66" s="35"/>
      <x:c r="K66" s="35"/>
      <x:c r="L66" s="35"/>
      <x:c r="M66" s="35"/>
      <x:c r="N66" s="35"/>
      <x:c r="O66" s="2"/>
      <x:c r="P66" s="2"/>
      <x:c r="Q66" s="2"/>
      <x:c r="R66" s="2"/>
    </x:row>
    <x:row r="67" ht="23" customHeight="1">
      <x:c r="A67" s="2"/>
      <x:c r="B67" s="2"/>
      <x:c r="C67" s="2"/>
      <x:c r="D67" s="2"/>
      <x:c r="E67" s="35"/>
      <x:c r="F67" s="35"/>
      <x:c r="G67" s="35"/>
      <x:c r="H67" s="35"/>
      <x:c r="I67" s="35"/>
      <x:c r="J67" s="35"/>
      <x:c r="K67" s="35"/>
      <x:c r="L67" s="35"/>
      <x:c r="M67" s="35"/>
      <x:c r="N67" s="35"/>
      <x:c r="O67" s="2"/>
      <x:c r="P67" s="2"/>
      <x:c r="Q67" s="2"/>
      <x:c r="R67" s="2"/>
    </x:row>
    <x:row r="68" ht="23" customHeight="1">
      <x:c r="A68" s="2"/>
      <x:c r="B68" s="2"/>
      <x:c r="C68" s="2"/>
      <x:c r="D68" s="2"/>
      <x:c r="E68" s="35"/>
      <x:c r="F68" s="35"/>
      <x:c r="G68" s="35"/>
      <x:c r="H68" s="35"/>
      <x:c r="I68" s="35"/>
      <x:c r="J68" s="35"/>
      <x:c r="K68" s="35"/>
      <x:c r="L68" s="35"/>
      <x:c r="M68" s="35"/>
      <x:c r="N68" s="35"/>
      <x:c r="O68" s="2"/>
      <x:c r="P68" s="2"/>
      <x:c r="Q68" s="2"/>
      <x:c r="R68" s="2"/>
    </x:row>
    <x:row r="69" ht="23" customHeight="1">
      <x:c r="A69" s="2"/>
      <x:c r="B69" s="2"/>
      <x:c r="C69" s="2"/>
      <x:c r="D69" s="2"/>
      <x:c r="E69" s="35"/>
      <x:c r="F69" s="35"/>
      <x:c r="G69" s="35"/>
      <x:c r="H69" s="35"/>
      <x:c r="I69" s="35"/>
      <x:c r="J69" s="35"/>
      <x:c r="K69" s="35"/>
      <x:c r="L69" s="35"/>
      <x:c r="M69" s="35"/>
      <x:c r="N69" s="35"/>
      <x:c r="O69" s="2"/>
      <x:c r="P69" s="2"/>
      <x:c r="Q69" s="2"/>
      <x:c r="R69" s="2"/>
    </x:row>
    <x:row r="70" ht="23" customHeight="1">
      <x:c r="A70" s="2"/>
      <x:c r="B70" s="2"/>
      <x:c r="C70" s="2" t="str">
        <x:v>Выручка без масла</x:v>
      </x:c>
      <x:c r="D70" s="2"/>
      <x:c r="E70" s="38" t="n">
        <x:f>SUM(E16,E30,E44,E52,E55,E58,E61)</x:f>
        <x:v>1813.482</x:v>
      </x:c>
      <x:c r="F70" s="38" t="n">
        <x:f>SUM(F16,F30,F44,F52,F55,F58,F61)</x:f>
        <x:v>3223.968</x:v>
      </x:c>
      <x:c r="G70" s="38" t="n">
        <x:f>SUM(G16,G30,G44,G52,G55,G58,G61)</x:f>
        <x:v>5641.9439999999995</x:v>
      </x:c>
      <x:c r="H70" s="38" t="n">
        <x:f>SUM(H16,H30,H44,H52,H55,H58,H61)</x:f>
        <x:v>7447.936</x:v>
      </x:c>
      <x:c r="I70" s="38" t="n">
        <x:f>SUM(I16,I30,I44,I52,I55,I58,I61)</x:f>
        <x:v>12621.904</x:v>
      </x:c>
      <x:c r="J70" s="38" t="n">
        <x:f>SUM(J16,J30,J44,J52,J55,J58,J61)</x:f>
        <x:v>13876.398000000001</x:v>
      </x:c>
      <x:c r="K70" s="38" t="n">
        <x:f>SUM(K16,K30,K44,K52,K55,K58,K61)</x:f>
        <x:v>13876.398000000001</x:v>
      </x:c>
      <x:c r="L70" s="38" t="n">
        <x:f>SUM(L16,L30,L44,L52,L55,L58,L61)</x:f>
        <x:v>13876.398000000001</x:v>
      </x:c>
      <x:c r="M70" s="38" t="n">
        <x:f>SUM(M16,M30,M44,M52,M55,M58,M61)</x:f>
        <x:v>13876.398000000001</x:v>
      </x:c>
      <x:c r="N70" s="38" t="n">
        <x:f>SUM(N16,N30,N44,N52,N55,N58,N61)</x:f>
        <x:v>13876.398000000001</x:v>
      </x:c>
      <x:c r="O70" s="2"/>
      <x:c r="P70" s="2"/>
      <x:c r="Q70" s="2"/>
      <x:c r="R70" s="2"/>
    </x:row>
    <x:row r="71" ht="23" customHeight="1">
      <x:c r="A71" s="2"/>
      <x:c r="B71" s="2"/>
      <x:c r="C71" s="2" t="str">
        <x:v>Переменные без масла</x:v>
      </x:c>
      <x:c r="D71" s="2"/>
      <x:c r="E71" s="38" t="n">
        <x:f>SUM(E17,E18,E31,E32,E45,E46,E53,E56,E59,E62)</x:f>
        <x:v>1529.1</x:v>
      </x:c>
      <x:c r="F71" s="38" t="n">
        <x:f>SUM(F17,F18,F31,F32,F45,F46,F53,F56,F59,F62)</x:f>
        <x:v>2718.4</x:v>
      </x:c>
      <x:c r="G71" s="38" t="n">
        <x:f>SUM(G17,G18,G31,G32,G45,G46,G53,G56,G59,G62)</x:f>
        <x:v>4757.2</x:v>
      </x:c>
      <x:c r="H71" s="38" t="n">
        <x:f>SUM(H17,H18,H31,H32,H45,H46,H53,H56,H59,H62)</x:f>
        <x:v>6276.8</x:v>
      </x:c>
      <x:c r="I71" s="38" t="n">
        <x:f>SUM(I17,I18,I31,I32,I45,I46,I53,I56,I59,I62)</x:f>
        <x:v>10455.2</x:v>
      </x:c>
      <x:c r="J71" s="38" t="n">
        <x:f>SUM(J17,J18,J31,J32,J45,J46,J53,J56,J59,J62)</x:f>
        <x:v>11449.9</x:v>
      </x:c>
      <x:c r="K71" s="38" t="n">
        <x:f>SUM(K17,K18,K31,K32,K45,K46,K53,K56,K59,K62)</x:f>
        <x:v>11449.9</x:v>
      </x:c>
      <x:c r="L71" s="38" t="n">
        <x:f>SUM(L17,L18,L31,L32,L45,L46,L53,L56,L59,L62)</x:f>
        <x:v>11449.9</x:v>
      </x:c>
      <x:c r="M71" s="38" t="n">
        <x:f>SUM(M17,M18,M31,M32,M45,M46,M53,M56,M59,M62)</x:f>
        <x:v>11449.9</x:v>
      </x:c>
      <x:c r="N71" s="38" t="n">
        <x:f>SUM(N17,N18,N31,N32,N45,N46,N53,N56,N59,N62)</x:f>
        <x:v>11449.9</x:v>
      </x:c>
      <x:c r="O71" s="2"/>
      <x:c r="P71" s="2"/>
      <x:c r="Q71" s="2"/>
      <x:c r="R71" s="2"/>
    </x:row>
    <x:row r="72" ht="23" customHeight="1">
      <x:c r="A72" s="2"/>
      <x:c r="B72" s="2"/>
      <x:c r="C72" s="2" t="str">
        <x:v>Постоянные без масла</x:v>
      </x:c>
      <x:c r="D72" s="2"/>
      <x:c r="E72" s="38" t="n">
        <x:f>SUM(E15,E29,E43,E54,E57,E60,E63)</x:f>
        <x:v>190</x:v>
      </x:c>
      <x:c r="F72" s="38" t="n">
        <x:f>SUM(F15,F29,F43,F54,F57,F60,F63)</x:f>
        <x:v>190</x:v>
      </x:c>
      <x:c r="G72" s="38" t="n">
        <x:f>SUM(G15,G29,G43,G54,G57,G60,G63)</x:f>
        <x:v>304</x:v>
      </x:c>
      <x:c r="H72" s="38" t="n">
        <x:f>SUM(H15,H29,H43,H54,H57,H60,H63)</x:f>
        <x:v>424</x:v>
      </x:c>
      <x:c r="I72" s="38" t="n">
        <x:f>SUM(I15,I29,I43,I54,I57,I60,I63)</x:f>
        <x:v>749</x:v>
      </x:c>
      <x:c r="J72" s="38" t="n">
        <x:f>SUM(J15,J29,J43,J54,J57,J60,J63)</x:f>
        <x:v>804</x:v>
      </x:c>
      <x:c r="K72" s="38" t="n">
        <x:f>SUM(K15,K29,K43,K54,K57,K60,K63)</x:f>
        <x:v>804</x:v>
      </x:c>
      <x:c r="L72" s="38" t="n">
        <x:f>SUM(L15,L29,L43,L54,L57,L60,L63)</x:f>
        <x:v>804</x:v>
      </x:c>
      <x:c r="M72" s="38" t="n">
        <x:f>SUM(M15,M29,M43,M54,M57,M60,M63)</x:f>
        <x:v>804</x:v>
      </x:c>
      <x:c r="N72" s="38" t="n">
        <x:f>SUM(N15,N29,N43,N54,N57,N60,N63)</x:f>
        <x:v>804</x:v>
      </x:c>
      <x:c r="O72" s="2"/>
      <x:c r="P72" s="2"/>
      <x:c r="Q72" s="2"/>
      <x:c r="R72" s="2"/>
    </x:row>
    <x:row r="73" ht="23" customHeight="1">
      <x:c r="A73" s="2"/>
      <x:c r="B73" s="2"/>
      <x:c r="C73" s="2" t="str">
        <x:v>Управление, агро и ATCE</x:v>
      </x:c>
      <x:c r="D73" s="2"/>
      <x:c r="E73" s="37" t="n">
        <x:f>'Допущения'!E61</x:f>
        <x:v>155</x:v>
      </x:c>
      <x:c r="F73" s="37" t="n">
        <x:f>'Допущения'!F61</x:f>
        <x:v>155</x:v>
      </x:c>
      <x:c r="G73" s="37" t="n">
        <x:f>'Допущения'!G61</x:f>
        <x:v>215</x:v>
      </x:c>
      <x:c r="H73" s="37" t="n">
        <x:f>'Допущения'!H61</x:f>
        <x:v>245</x:v>
      </x:c>
      <x:c r="I73" s="37" t="n">
        <x:f>'Допущения'!I61</x:f>
        <x:v>285</x:v>
      </x:c>
      <x:c r="J73" s="37" t="n">
        <x:f>'Допущения'!J61</x:f>
        <x:v>300</x:v>
      </x:c>
      <x:c r="K73" s="37" t="n">
        <x:f>'Допущения'!K61</x:f>
        <x:v>300</x:v>
      </x:c>
      <x:c r="L73" s="37" t="n">
        <x:f>'Допущения'!L61</x:f>
        <x:v>300</x:v>
      </x:c>
      <x:c r="M73" s="37" t="n">
        <x:f>'Допущения'!M61</x:f>
        <x:v>300</x:v>
      </x:c>
      <x:c r="N73" s="37" t="n">
        <x:f>'Допущения'!N61</x:f>
        <x:v>300</x:v>
      </x:c>
      <x:c r="O73" s="2"/>
      <x:c r="P73" s="2"/>
      <x:c r="Q73" s="2"/>
      <x:c r="R73" s="2"/>
    </x:row>
    <x:row r="74" ht="23" customHeight="1">
      <x:c r="A74" s="2"/>
      <x:c r="B74" s="2"/>
      <x:c r="C74" s="20" t="str">
        <x:v>EBITDA без масла</x:v>
      </x:c>
      <x:c r="D74" s="20"/>
      <x:c r="E74" s="39" t="n">
        <x:f>E70-SUM(E71:E73)</x:f>
        <x:v>-60.61799999999994</x:v>
      </x:c>
      <x:c r="F74" s="39" t="n">
        <x:f>F70-SUM(F71:F73)</x:f>
        <x:v>160.56799999999976</x:v>
      </x:c>
      <x:c r="G74" s="39" t="n">
        <x:f>G70-SUM(G71:G73)</x:f>
        <x:v>365.7439999999997</x:v>
      </x:c>
      <x:c r="H74" s="39" t="n">
        <x:f>H70-SUM(H71:H73)</x:f>
        <x:v>502.1359999999995</x:v>
      </x:c>
      <x:c r="I74" s="39" t="n">
        <x:f>I70-SUM(I71:I73)</x:f>
        <x:v>1132.7039999999997</x:v>
      </x:c>
      <x:c r="J74" s="39" t="n">
        <x:f>J70-SUM(J71:J73)</x:f>
        <x:v>1322.4980000000014</x:v>
      </x:c>
      <x:c r="K74" s="39" t="n">
        <x:f>K70-SUM(K71:K73)</x:f>
        <x:v>1322.4980000000014</x:v>
      </x:c>
      <x:c r="L74" s="39" t="n">
        <x:f>L70-SUM(L71:L73)</x:f>
        <x:v>1322.4980000000014</x:v>
      </x:c>
      <x:c r="M74" s="39" t="n">
        <x:f>M70-SUM(M71:M73)</x:f>
        <x:v>1322.4980000000014</x:v>
      </x:c>
      <x:c r="N74" s="39" t="n">
        <x:f>N70-SUM(N71:N73)</x:f>
        <x:v>1322.4980000000014</x:v>
      </x:c>
      <x:c r="O74" s="2"/>
      <x:c r="P74" s="2"/>
      <x:c r="Q74" s="2"/>
      <x:c r="R74" s="2"/>
    </x:row>
    <x:row r="75" ht="23" customHeight="1">
      <x:c r="A75" s="2"/>
      <x:c r="B75" s="2"/>
      <x:c r="C75" s="2" t="str">
        <x:v>WC техники и внешних услуг</x:v>
      </x:c>
      <x:c r="D75" s="2"/>
      <x:c r="E75" s="37" t="n">
        <x:f>(E53*'Допущения'!$D$96+E52*'Допущения'!$D$97+SUM(E55,E58,E61)*'Допущения'!$D$98)/'Допущения'!$D$14</x:f>
        <x:v>0</x:v>
      </x:c>
      <x:c r="F75" s="37" t="n">
        <x:f>(F53*'Допущения'!$D$96+F52*'Допущения'!$D$97+SUM(F55,F58,F61)*'Допущения'!$D$98)/'Допущения'!$D$14</x:f>
        <x:v>0</x:v>
      </x:c>
      <x:c r="G75" s="37" t="n">
        <x:f>(G53*'Допущения'!$D$96+G52*'Допущения'!$D$97+SUM(G55,G58,G61)*'Допущения'!$D$98)/'Допущения'!$D$14</x:f>
        <x:v>0</x:v>
      </x:c>
      <x:c r="H75" s="37" t="n">
        <x:f>(H53*'Допущения'!$D$96+H52*'Допущения'!$D$97+SUM(H55,H58,H61)*'Допущения'!$D$98)/'Допущения'!$D$14</x:f>
        <x:v>141.36986301369862</x:v>
      </x:c>
      <x:c r="I75" s="37" t="n">
        <x:f>(I53*'Допущения'!$D$96+I52*'Допущения'!$D$97+SUM(I55,I58,I61)*'Допущения'!$D$98)/'Допущения'!$D$14</x:f>
        <x:v>390.4109589041096</x:v>
      </x:c>
      <x:c r="J75" s="37" t="n">
        <x:f>(J53*'Допущения'!$D$96+J52*'Допущения'!$D$97+SUM(J55,J58,J61)*'Допущения'!$D$98)/'Допущения'!$D$14</x:f>
        <x:v>473.4246575342466</x:v>
      </x:c>
      <x:c r="K75" s="37" t="n">
        <x:f>(K53*'Допущения'!$D$96+K52*'Допущения'!$D$97+SUM(K55,K58,K61)*'Допущения'!$D$98)/'Допущения'!$D$14</x:f>
        <x:v>473.4246575342466</x:v>
      </x:c>
      <x:c r="L75" s="37" t="n">
        <x:f>(L53*'Допущения'!$D$96+L52*'Допущения'!$D$97+SUM(L55,L58,L61)*'Допущения'!$D$98)/'Допущения'!$D$14</x:f>
        <x:v>473.4246575342466</x:v>
      </x:c>
      <x:c r="M75" s="37" t="n">
        <x:f>(M53*'Допущения'!$D$96+M52*'Допущения'!$D$97+SUM(M55,M58,M61)*'Допущения'!$D$98)/'Допущения'!$D$14</x:f>
        <x:v>473.4246575342466</x:v>
      </x:c>
      <x:c r="N75" s="37" t="n">
        <x:f>(N53*'Допущения'!$D$96+N52*'Допущения'!$D$97+SUM(N55,N58,N61)*'Допущения'!$D$98)/'Допущения'!$D$14</x:f>
        <x:v>473.4246575342466</x:v>
      </x:c>
      <x:c r="O75" s="2"/>
      <x:c r="P75" s="2"/>
      <x:c r="Q75" s="2"/>
      <x:c r="R75" s="2"/>
    </x:row>
    <x:row r="76" ht="23" customHeight="1">
      <x:c r="A76" s="2"/>
      <x:c r="B76" s="2"/>
      <x:c r="C76" s="2"/>
      <x:c r="D76" s="2"/>
      <x:c r="E76" s="35"/>
      <x:c r="F76" s="35"/>
      <x:c r="G76" s="35"/>
      <x:c r="H76" s="35"/>
      <x:c r="I76" s="35"/>
      <x:c r="J76" s="35"/>
      <x:c r="K76" s="35"/>
      <x:c r="L76" s="35"/>
      <x:c r="M76" s="35"/>
      <x:c r="N76" s="35"/>
      <x:c r="O76" s="2"/>
      <x:c r="P76" s="2"/>
      <x:c r="Q76" s="2"/>
      <x:c r="R76" s="2"/>
    </x:row>
    <x:row r="77" ht="23" customHeight="1">
      <x:c r="A77" s="2"/>
      <x:c r="B77" s="2"/>
      <x:c r="C77" s="2"/>
      <x:c r="D77" s="2"/>
      <x:c r="E77" s="35"/>
      <x:c r="F77" s="35"/>
      <x:c r="G77" s="35"/>
      <x:c r="H77" s="35"/>
      <x:c r="I77" s="35"/>
      <x:c r="J77" s="35"/>
      <x:c r="K77" s="35"/>
      <x:c r="L77" s="35"/>
      <x:c r="M77" s="35"/>
      <x:c r="N77" s="35"/>
      <x:c r="O77" s="2"/>
      <x:c r="P77" s="2"/>
      <x:c r="Q77" s="2"/>
      <x:c r="R77" s="2"/>
    </x:row>
    <x:row r="78" ht="23" customHeight="1">
      <x:c r="A78" s="2"/>
      <x:c r="B78" s="2"/>
      <x:c r="C78" s="2"/>
      <x:c r="D78" s="2"/>
      <x:c r="E78" s="35"/>
      <x:c r="F78" s="35"/>
      <x:c r="G78" s="35"/>
      <x:c r="H78" s="35"/>
      <x:c r="I78" s="35"/>
      <x:c r="J78" s="35"/>
      <x:c r="K78" s="35"/>
      <x:c r="L78" s="35"/>
      <x:c r="M78" s="35"/>
      <x:c r="N78" s="35"/>
      <x:c r="O78" s="2"/>
      <x:c r="P78" s="2"/>
      <x:c r="Q78" s="2"/>
      <x:c r="R78" s="2"/>
    </x:row>
    <x:row r="79" ht="23" customHeight="1">
      <x:c r="A79" s="2"/>
      <x:c r="B79" s="2"/>
      <x:c r="C79" s="2"/>
      <x:c r="D79" s="2"/>
      <x:c r="E79" s="35"/>
      <x:c r="F79" s="35"/>
      <x:c r="G79" s="35"/>
      <x:c r="H79" s="35"/>
      <x:c r="I79" s="35"/>
      <x:c r="J79" s="35"/>
      <x:c r="K79" s="35"/>
      <x:c r="L79" s="35"/>
      <x:c r="M79" s="35"/>
      <x:c r="N79" s="35"/>
      <x:c r="O79" s="2"/>
      <x:c r="P79" s="2"/>
      <x:c r="Q79" s="2"/>
      <x:c r="R79" s="2"/>
    </x:row>
    <x:row r="80" ht="23" customHeight="1">
      <x:c r="A80" s="2"/>
      <x:c r="B80" s="2"/>
      <x:c r="C80" s="2"/>
      <x:c r="D80" s="2"/>
      <x:c r="E80" s="35"/>
      <x:c r="F80" s="35"/>
      <x:c r="G80" s="35"/>
      <x:c r="H80" s="35"/>
      <x:c r="I80" s="35"/>
      <x:c r="J80" s="35"/>
      <x:c r="K80" s="35"/>
      <x:c r="L80" s="35"/>
      <x:c r="M80" s="35"/>
      <x:c r="N80" s="35"/>
      <x:c r="O80" s="2"/>
      <x:c r="P80" s="2"/>
      <x:c r="Q80" s="2"/>
      <x:c r="R80" s="2"/>
    </x:row>
    <x:row r="81" ht="23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</x:row>
    <x:row r="82" ht="23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Масло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Тонны и тыс. USD. Розлив 2027, рафинация 2029, семена и шрот только с 2031.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Календарный год</x:v>
      </x:c>
      <x:c r="D6" s="6"/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2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2" t="str">
        <x:v>Розлив: мощность готового масла, т</x:v>
      </x:c>
      <x:c r="D8" s="2"/>
      <x:c r="E8" s="37" t="n">
        <x:f>'Допущения'!E64</x:f>
        <x:v>1000</x:v>
      </x:c>
      <x:c r="F8" s="37" t="n">
        <x:f>'Допущения'!F64</x:f>
        <x:v>1000</x:v>
      </x:c>
      <x:c r="G8" s="37" t="n">
        <x:f>'Допущения'!G64</x:f>
        <x:v>2000</x:v>
      </x:c>
      <x:c r="H8" s="37" t="n">
        <x:f>'Допущения'!H64</x:f>
        <x:v>2000</x:v>
      </x:c>
      <x:c r="I8" s="37" t="n">
        <x:f>'Допущения'!I64</x:f>
        <x:v>4000</x:v>
      </x:c>
      <x:c r="J8" s="37" t="n">
        <x:f>'Допущения'!J64</x:f>
        <x:v>4000</x:v>
      </x:c>
      <x:c r="K8" s="37" t="n">
        <x:f>'Допущения'!K64</x:f>
        <x:v>4000</x:v>
      </x:c>
      <x:c r="L8" s="37" t="n">
        <x:f>'Допущения'!L64</x:f>
        <x:v>4000</x:v>
      </x:c>
      <x:c r="M8" s="37" t="n">
        <x:f>'Допущения'!M64</x:f>
        <x:v>4000</x:v>
      </x:c>
      <x:c r="N8" s="37" t="n">
        <x:f>'Допущения'!N64</x:f>
        <x:v>4000</x:v>
      </x:c>
      <x:c r="O8" s="2"/>
      <x:c r="P8" s="2"/>
      <x:c r="Q8" s="2"/>
      <x:c r="R8" s="2"/>
    </x:row>
    <x:row r="9" ht="23" customHeight="1">
      <x:c r="A9" s="2"/>
      <x:c r="B9" s="2"/>
      <x:c r="C9" s="2" t="str">
        <x:v>Рафинация: мощность входа, т</x:v>
      </x:c>
      <x:c r="D9" s="2"/>
      <x:c r="E9" s="37" t="n">
        <x:f>'Допущения'!E65</x:f>
        <x:v>0</x:v>
      </x:c>
      <x:c r="F9" s="37" t="n">
        <x:f>'Допущения'!F65</x:f>
        <x:v>0</x:v>
      </x:c>
      <x:c r="G9" s="37" t="n">
        <x:f>'Допущения'!G65</x:f>
        <x:v>2000</x:v>
      </x:c>
      <x:c r="H9" s="37" t="n">
        <x:f>'Допущения'!H65</x:f>
        <x:v>2000</x:v>
      </x:c>
      <x:c r="I9" s="37" t="n">
        <x:f>'Допущения'!I65</x:f>
        <x:v>4000</x:v>
      </x:c>
      <x:c r="J9" s="37" t="n">
        <x:f>'Допущения'!J65</x:f>
        <x:v>4000</x:v>
      </x:c>
      <x:c r="K9" s="37" t="n">
        <x:f>'Допущения'!K65</x:f>
        <x:v>4000</x:v>
      </x:c>
      <x:c r="L9" s="37" t="n">
        <x:f>'Допущения'!L65</x:f>
        <x:v>4000</x:v>
      </x:c>
      <x:c r="M9" s="37" t="n">
        <x:f>'Допущения'!M65</x:f>
        <x:v>4000</x:v>
      </x:c>
      <x:c r="N9" s="37" t="n">
        <x:f>'Допущения'!N65</x:f>
        <x:v>4000</x:v>
      </x:c>
      <x:c r="O9" s="2"/>
      <x:c r="P9" s="2"/>
      <x:c r="Q9" s="2"/>
      <x:c r="R9" s="2"/>
    </x:row>
    <x:row r="10" ht="23" customHeight="1">
      <x:c r="A10" s="2"/>
      <x:c r="B10" s="2"/>
      <x:c r="C10" s="2" t="str">
        <x:v>Экстракция: мощность семян, т</x:v>
      </x:c>
      <x:c r="D10" s="2"/>
      <x:c r="E10" s="37" t="n">
        <x:f>'Допущения'!E66</x:f>
        <x:v>0</x:v>
      </x:c>
      <x:c r="F10" s="37" t="n">
        <x:f>'Допущения'!F66</x:f>
        <x:v>0</x:v>
      </x:c>
      <x:c r="G10" s="37" t="n">
        <x:f>'Допущения'!G66</x:f>
        <x:v>0</x:v>
      </x:c>
      <x:c r="H10" s="37" t="n">
        <x:f>'Допущения'!H66</x:f>
        <x:v>0</x:v>
      </x:c>
      <x:c r="I10" s="37" t="n">
        <x:f>'Допущения'!I66</x:f>
        <x:v>10000</x:v>
      </x:c>
      <x:c r="J10" s="37" t="n">
        <x:f>'Допущения'!J66</x:f>
        <x:v>10000</x:v>
      </x:c>
      <x:c r="K10" s="37" t="n">
        <x:f>'Допущения'!K66</x:f>
        <x:v>10000</x:v>
      </x:c>
      <x:c r="L10" s="37" t="n">
        <x:f>'Допущения'!L66</x:f>
        <x:v>10000</x:v>
      </x:c>
      <x:c r="M10" s="37" t="n">
        <x:f>'Допущения'!M66</x:f>
        <x:v>10000</x:v>
      </x:c>
      <x:c r="N10" s="37" t="n">
        <x:f>'Допущения'!N66</x:f>
        <x:v>10000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Загрузка</x:v>
      </x:c>
      <x:c r="D11" s="2"/>
      <x:c r="E11" s="15" t="n">
        <x:f>'Допущения'!E63</x:f>
        <x:v>0.45</x:v>
      </x:c>
      <x:c r="F11" s="15" t="n">
        <x:f>'Допущения'!F63</x:f>
        <x:v>0.8</x:v>
      </x:c>
      <x:c r="G11" s="15" t="n">
        <x:f>'Допущения'!G63</x:f>
        <x:v>0.6</x:v>
      </x:c>
      <x:c r="H11" s="15" t="n">
        <x:f>'Допущения'!H63</x:f>
        <x:v>0.8</x:v>
      </x:c>
      <x:c r="I11" s="15" t="n">
        <x:f>'Допущения'!I63</x:f>
        <x:v>0.7</x:v>
      </x:c>
      <x:c r="J11" s="15" t="n">
        <x:f>'Допущения'!J63</x:f>
        <x:v>0.85</x:v>
      </x:c>
      <x:c r="K11" s="15" t="n">
        <x:f>'Допущения'!K63</x:f>
        <x:v>0.85</x:v>
      </x:c>
      <x:c r="L11" s="15" t="n">
        <x:f>'Допущения'!L63</x:f>
        <x:v>0.85</x:v>
      </x:c>
      <x:c r="M11" s="15" t="n">
        <x:f>'Допущения'!M63</x:f>
        <x:v>0.85</x:v>
      </x:c>
      <x:c r="N11" s="15" t="n">
        <x:f>'Допущения'!N63</x:f>
        <x:v>0.85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Переработка семян, т</x:v>
      </x:c>
      <x:c r="D12" s="2"/>
      <x:c r="E12" s="38" t="n">
        <x:f>E10*E11</x:f>
        <x:v>0</x:v>
      </x:c>
      <x:c r="F12" s="38" t="n">
        <x:f>F10*F11</x:f>
        <x:v>0</x:v>
      </x:c>
      <x:c r="G12" s="38" t="n">
        <x:f>G10*G11</x:f>
        <x:v>0</x:v>
      </x:c>
      <x:c r="H12" s="38" t="n">
        <x:f>H10*H11</x:f>
        <x:v>0</x:v>
      </x:c>
      <x:c r="I12" s="38" t="n">
        <x:f>I10*I11</x:f>
        <x:v>7000</x:v>
      </x:c>
      <x:c r="J12" s="38" t="n">
        <x:f>J10*J11</x:f>
        <x:v>8500</x:v>
      </x:c>
      <x:c r="K12" s="38" t="n">
        <x:f>K10*K11</x:f>
        <x:v>8500</x:v>
      </x:c>
      <x:c r="L12" s="38" t="n">
        <x:f>L10*L11</x:f>
        <x:v>8500</x:v>
      </x:c>
      <x:c r="M12" s="38" t="n">
        <x:f>M10*M11</x:f>
        <x:v>8500</x:v>
      </x:c>
      <x:c r="N12" s="38" t="n">
        <x:f>N10*N11</x:f>
        <x:v>8500</x:v>
      </x:c>
      <x:c r="O12" s="2"/>
      <x:c r="P12" s="2"/>
      <x:c r="Q12" s="2"/>
      <x:c r="R12" s="2"/>
    </x:row>
    <x:row r="13" ht="23" customHeight="1">
      <x:c r="A13" s="2"/>
      <x:c r="B13" s="2"/>
      <x:c r="C13" s="2" t="str">
        <x:v>Сырое масло из семян, т</x:v>
      </x:c>
      <x:c r="D13" s="2"/>
      <x:c r="E13" s="37" t="n">
        <x:f>E12*'Допущения'!$D$30</x:f>
        <x:v>0</x:v>
      </x:c>
      <x:c r="F13" s="37" t="n">
        <x:f>F12*'Допущения'!$D$30</x:f>
        <x:v>0</x:v>
      </x:c>
      <x:c r="G13" s="37" t="n">
        <x:f>G12*'Допущения'!$D$30</x:f>
        <x:v>0</x:v>
      </x:c>
      <x:c r="H13" s="37" t="n">
        <x:f>H12*'Допущения'!$D$30</x:f>
        <x:v>0</x:v>
      </x:c>
      <x:c r="I13" s="37" t="n">
        <x:f>I12*'Допущения'!$D$30</x:f>
        <x:v>2240</x:v>
      </x:c>
      <x:c r="J13" s="37" t="n">
        <x:f>J12*'Допущения'!$D$30</x:f>
        <x:v>2720</x:v>
      </x:c>
      <x:c r="K13" s="37" t="n">
        <x:f>K12*'Допущения'!$D$30</x:f>
        <x:v>2720</x:v>
      </x:c>
      <x:c r="L13" s="37" t="n">
        <x:f>L12*'Допущения'!$D$30</x:f>
        <x:v>2720</x:v>
      </x:c>
      <x:c r="M13" s="37" t="n">
        <x:f>M12*'Допущения'!$D$30</x:f>
        <x:v>2720</x:v>
      </x:c>
      <x:c r="N13" s="37" t="n">
        <x:f>N12*'Допущения'!$D$30</x:f>
        <x:v>2720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Шрот для внешней продажи, т</x:v>
      </x:c>
      <x:c r="D14" s="2"/>
      <x:c r="E14" s="37" t="n">
        <x:f>E12*'Допущения'!$D$31</x:f>
        <x:v>0</x:v>
      </x:c>
      <x:c r="F14" s="37" t="n">
        <x:f>F12*'Допущения'!$D$31</x:f>
        <x:v>0</x:v>
      </x:c>
      <x:c r="G14" s="37" t="n">
        <x:f>G12*'Допущения'!$D$31</x:f>
        <x:v>0</x:v>
      </x:c>
      <x:c r="H14" s="37" t="n">
        <x:f>H12*'Допущения'!$D$31</x:f>
        <x:v>0</x:v>
      </x:c>
      <x:c r="I14" s="37" t="n">
        <x:f>I12*'Допущения'!$D$31</x:f>
        <x:v>4340</x:v>
      </x:c>
      <x:c r="J14" s="37" t="n">
        <x:f>J12*'Допущения'!$D$31</x:f>
        <x:v>5270</x:v>
      </x:c>
      <x:c r="K14" s="37" t="n">
        <x:f>K12*'Допущения'!$D$31</x:f>
        <x:v>5270</x:v>
      </x:c>
      <x:c r="L14" s="37" t="n">
        <x:f>L12*'Допущения'!$D$31</x:f>
        <x:v>5270</x:v>
      </x:c>
      <x:c r="M14" s="37" t="n">
        <x:f>M12*'Допущения'!$D$31</x:f>
        <x:v>5270</x:v>
      </x:c>
      <x:c r="N14" s="37" t="n">
        <x:f>N12*'Допущения'!$D$31</x:f>
        <x:v>5270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Сырьё на рафинацию, т</x:v>
      </x:c>
      <x:c r="D15" s="2"/>
      <x:c r="E15" s="37" t="n">
        <x:f>MIN(E9*E11,E8*E11/('Допущения'!$D$29*'Допущения'!$D$28))</x:f>
        <x:v>0</x:v>
      </x:c>
      <x:c r="F15" s="37" t="n">
        <x:f>MIN(F9*F11,F8*F11/('Допущения'!$D$29*'Допущения'!$D$28))</x:f>
        <x:v>0</x:v>
      </x:c>
      <x:c r="G15" s="37" t="n">
        <x:f>MIN(G9*G11,G8*G11/('Допущения'!$D$29*'Допущения'!$D$28))</x:f>
        <x:v>1200</x:v>
      </x:c>
      <x:c r="H15" s="37" t="n">
        <x:f>MIN(H9*H11,H8*H11/('Допущения'!$D$29*'Допущения'!$D$28))</x:f>
        <x:v>1600</x:v>
      </x:c>
      <x:c r="I15" s="37" t="n">
        <x:f>MIN(I9*I11,I8*I11/('Допущения'!$D$29*'Допущения'!$D$28))</x:f>
        <x:v>2800</x:v>
      </x:c>
      <x:c r="J15" s="37" t="n">
        <x:f>MIN(J9*J11,J8*J11/('Допущения'!$D$29*'Допущения'!$D$28))</x:f>
        <x:v>3400</x:v>
      </x:c>
      <x:c r="K15" s="37" t="n">
        <x:f>MIN(K9*K11,K8*K11/('Допущения'!$D$29*'Допущения'!$D$28))</x:f>
        <x:v>3400</x:v>
      </x:c>
      <x:c r="L15" s="37" t="n">
        <x:f>MIN(L9*L11,L8*L11/('Допущения'!$D$29*'Допущения'!$D$28))</x:f>
        <x:v>3400</x:v>
      </x:c>
      <x:c r="M15" s="37" t="n">
        <x:f>MIN(M9*M11,M8*M11/('Допущения'!$D$29*'Допущения'!$D$28))</x:f>
        <x:v>3400</x:v>
      </x:c>
      <x:c r="N15" s="37" t="n">
        <x:f>MIN(N9*N11,N8*N11/('Допущения'!$D$29*'Допущения'!$D$28))</x:f>
        <x:v>3400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Собственное масло на рафинацию, т</x:v>
      </x:c>
      <x:c r="D16" s="2"/>
      <x:c r="E16" s="38" t="n">
        <x:f>MIN(E13,E15)</x:f>
        <x:v>0</x:v>
      </x:c>
      <x:c r="F16" s="38" t="n">
        <x:f>MIN(F13,F15)</x:f>
        <x:v>0</x:v>
      </x:c>
      <x:c r="G16" s="38" t="n">
        <x:f>MIN(G13,G15)</x:f>
        <x:v>0</x:v>
      </x:c>
      <x:c r="H16" s="38" t="n">
        <x:f>MIN(H13,H15)</x:f>
        <x:v>0</x:v>
      </x:c>
      <x:c r="I16" s="38" t="n">
        <x:f>MIN(I13,I15)</x:f>
        <x:v>2240</x:v>
      </x:c>
      <x:c r="J16" s="38" t="n">
        <x:f>MIN(J13,J15)</x:f>
        <x:v>2720</x:v>
      </x:c>
      <x:c r="K16" s="38" t="n">
        <x:f>MIN(K13,K15)</x:f>
        <x:v>2720</x:v>
      </x:c>
      <x:c r="L16" s="38" t="n">
        <x:f>MIN(L13,L15)</x:f>
        <x:v>2720</x:v>
      </x:c>
      <x:c r="M16" s="38" t="n">
        <x:f>MIN(M13,M15)</x:f>
        <x:v>2720</x:v>
      </x:c>
      <x:c r="N16" s="38" t="n">
        <x:f>MIN(N13,N15)</x:f>
        <x:v>2720</x:v>
      </x:c>
      <x:c r="O16" s="2"/>
      <x:c r="P16" s="2"/>
      <x:c r="Q16" s="2"/>
      <x:c r="R16" s="2"/>
    </x:row>
    <x:row r="17" ht="23" customHeight="1">
      <x:c r="A17" s="2"/>
      <x:c r="B17" s="2"/>
      <x:c r="C17" s="2" t="str">
        <x:v>Избыток масла на продажу наливом, т</x:v>
      </x:c>
      <x:c r="D17" s="2"/>
      <x:c r="E17" s="38" t="n">
        <x:f>MAX(0,E13-E16)</x:f>
        <x:v>0</x:v>
      </x:c>
      <x:c r="F17" s="38" t="n">
        <x:f>MAX(0,F13-F16)</x:f>
        <x:v>0</x:v>
      </x:c>
      <x:c r="G17" s="38" t="n">
        <x:f>MAX(0,G13-G16)</x:f>
        <x:v>0</x:v>
      </x:c>
      <x:c r="H17" s="38" t="n">
        <x:f>MAX(0,H13-H16)</x:f>
        <x:v>0</x:v>
      </x:c>
      <x:c r="I17" s="38" t="n">
        <x:f>MAX(0,I13-I16)</x:f>
        <x:v>0</x:v>
      </x:c>
      <x:c r="J17" s="38" t="n">
        <x:f>MAX(0,J13-J16)</x:f>
        <x:v>0</x:v>
      </x:c>
      <x:c r="K17" s="38" t="n">
        <x:f>MAX(0,K13-K16)</x:f>
        <x:v>0</x:v>
      </x:c>
      <x:c r="L17" s="38" t="n">
        <x:f>MAX(0,L13-L16)</x:f>
        <x:v>0</x:v>
      </x:c>
      <x:c r="M17" s="38" t="n">
        <x:f>MAX(0,M13-M16)</x:f>
        <x:v>0</x:v>
      </x:c>
      <x:c r="N17" s="38" t="n">
        <x:f>MAX(0,N13-N16)</x:f>
        <x:v>0</x:v>
      </x:c>
      <x:c r="O17" s="2"/>
      <x:c r="P17" s="2"/>
      <x:c r="Q17" s="2"/>
      <x:c r="R17" s="2"/>
    </x:row>
    <x:row r="18" ht="23" customHeight="1">
      <x:c r="A18" s="2"/>
      <x:c r="B18" s="2"/>
      <x:c r="C18" s="2" t="str">
        <x:v>Закупка импортного масла, т</x:v>
      </x:c>
      <x:c r="D18" s="2"/>
      <x:c r="E18" s="37" t="n">
        <x:f>IF(E9=0,E8*E11/'Допущения'!$D$28,MAX(0,E15-E16))</x:f>
        <x:v>452.2613065326633</x:v>
      </x:c>
      <x:c r="F18" s="37" t="n">
        <x:f>IF(F9=0,F8*F11/'Допущения'!$D$28,MAX(0,F15-F16))</x:f>
        <x:v>804.0201005025126</x:v>
      </x:c>
      <x:c r="G18" s="37" t="n">
        <x:f>IF(G9=0,G8*G11/'Допущения'!$D$28,MAX(0,G15-G16))</x:f>
        <x:v>1200</x:v>
      </x:c>
      <x:c r="H18" s="37" t="n">
        <x:f>IF(H9=0,H8*H11/'Допущения'!$D$28,MAX(0,H15-H16))</x:f>
        <x:v>1600</x:v>
      </x:c>
      <x:c r="I18" s="37" t="n">
        <x:f>IF(I9=0,I8*I11/'Допущения'!$D$28,MAX(0,I15-I16))</x:f>
        <x:v>560</x:v>
      </x:c>
      <x:c r="J18" s="37" t="n">
        <x:f>IF(J9=0,J8*J11/'Допущения'!$D$28,MAX(0,J15-J16))</x:f>
        <x:v>680</x:v>
      </x:c>
      <x:c r="K18" s="37" t="n">
        <x:f>IF(K9=0,K8*K11/'Допущения'!$D$28,MAX(0,K15-K16))</x:f>
        <x:v>680</x:v>
      </x:c>
      <x:c r="L18" s="37" t="n">
        <x:f>IF(L9=0,L8*L11/'Допущения'!$D$28,MAX(0,L15-L16))</x:f>
        <x:v>680</x:v>
      </x:c>
      <x:c r="M18" s="37" t="n">
        <x:f>IF(M9=0,M8*M11/'Допущения'!$D$28,MAX(0,M15-M16))</x:f>
        <x:v>680</x:v>
      </x:c>
      <x:c r="N18" s="37" t="n">
        <x:f>IF(N9=0,N8*N11/'Допущения'!$D$28,MAX(0,N15-N16))</x:f>
        <x:v>680</x:v>
      </x:c>
      <x:c r="O18" s="2"/>
      <x:c r="P18" s="2"/>
      <x:c r="Q18" s="2"/>
      <x:c r="R18" s="2"/>
    </x:row>
    <x:row r="19" ht="23" customHeight="1">
      <x:c r="A19" s="2"/>
      <x:c r="B19" s="2"/>
      <x:c r="C19" s="2" t="str">
        <x:v>Фасованное масло на продажу, т</x:v>
      </x:c>
      <x:c r="D19" s="2"/>
      <x:c r="E19" s="37" t="n">
        <x:f>IF(E9=0,E8*E11,E15*'Допущения'!$D$29*'Допущения'!$D$28)</x:f>
        <x:v>450</x:v>
      </x:c>
      <x:c r="F19" s="37" t="n">
        <x:f>IF(F9=0,F8*F11,F15*'Допущения'!$D$29*'Допущения'!$D$28)</x:f>
        <x:v>800</x:v>
      </x:c>
      <x:c r="G19" s="37" t="n">
        <x:f>IF(G9=0,G8*G11,G15*'Допущения'!$D$29*'Допущения'!$D$28)</x:f>
        <x:v>1146.24</x:v>
      </x:c>
      <x:c r="H19" s="37" t="n">
        <x:f>IF(H9=0,H8*H11,H15*'Допущения'!$D$29*'Допущения'!$D$28)</x:f>
        <x:v>1528.32</x:v>
      </x:c>
      <x:c r="I19" s="37" t="n">
        <x:f>IF(I9=0,I8*I11,I15*'Допущения'!$D$29*'Допущения'!$D$28)</x:f>
        <x:v>2674.56</x:v>
      </x:c>
      <x:c r="J19" s="37" t="n">
        <x:f>IF(J9=0,J8*J11,J15*'Допущения'!$D$29*'Допущения'!$D$28)</x:f>
        <x:v>3247.68</x:v>
      </x:c>
      <x:c r="K19" s="37" t="n">
        <x:f>IF(K9=0,K8*K11,K15*'Допущения'!$D$29*'Допущения'!$D$28)</x:f>
        <x:v>3247.68</x:v>
      </x:c>
      <x:c r="L19" s="37" t="n">
        <x:f>IF(L9=0,L8*L11,L15*'Допущения'!$D$29*'Допущения'!$D$28)</x:f>
        <x:v>3247.68</x:v>
      </x:c>
      <x:c r="M19" s="37" t="n">
        <x:f>IF(M9=0,M8*M11,M15*'Допущения'!$D$29*'Допущения'!$D$28)</x:f>
        <x:v>3247.68</x:v>
      </x:c>
      <x:c r="N19" s="37" t="n">
        <x:f>IF(N9=0,N8*N11,N15*'Допущения'!$D$29*'Допущения'!$D$28)</x:f>
        <x:v>3247.68</x:v>
      </x:c>
      <x:c r="O19" s="2"/>
      <x:c r="P19" s="2"/>
      <x:c r="Q19" s="2"/>
      <x:c r="R19" s="2"/>
    </x:row>
    <x:row r="20" ht="23" customHeight="1">
      <x:c r="A20" s="2"/>
      <x:c r="B20" s="2"/>
      <x:c r="C20" s="2" t="str">
        <x:v>Потери и прочее из семян, т</x:v>
      </x:c>
      <x:c r="D20" s="2"/>
      <x:c r="E20" s="38" t="n">
        <x:f>E12-SUM(E13:E14)</x:f>
        <x:v>0</x:v>
      </x:c>
      <x:c r="F20" s="38" t="n">
        <x:f>F12-SUM(F13:F14)</x:f>
        <x:v>0</x:v>
      </x:c>
      <x:c r="G20" s="38" t="n">
        <x:f>G12-SUM(G13:G14)</x:f>
        <x:v>0</x:v>
      </x:c>
      <x:c r="H20" s="38" t="n">
        <x:f>H12-SUM(H13:H14)</x:f>
        <x:v>0</x:v>
      </x:c>
      <x:c r="I20" s="38" t="n">
        <x:f>I12-SUM(I13:I14)</x:f>
        <x:v>420</x:v>
      </x:c>
      <x:c r="J20" s="38" t="n">
        <x:f>J12-SUM(J13:J14)</x:f>
        <x:v>510</x:v>
      </x:c>
      <x:c r="K20" s="38" t="n">
        <x:f>K12-SUM(K13:K14)</x:f>
        <x:v>510</x:v>
      </x:c>
      <x:c r="L20" s="38" t="n">
        <x:f>L12-SUM(L13:L14)</x:f>
        <x:v>510</x:v>
      </x:c>
      <x:c r="M20" s="38" t="n">
        <x:f>M12-SUM(M13:M14)</x:f>
        <x:v>510</x:v>
      </x:c>
      <x:c r="N20" s="38" t="n">
        <x:f>N12-SUM(N13:N14)</x:f>
        <x:v>510</x:v>
      </x:c>
      <x:c r="O20" s="2"/>
      <x:c r="P20" s="2"/>
      <x:c r="Q20" s="2"/>
      <x:c r="R20" s="2"/>
    </x:row>
    <x:row r="21" ht="23" customHeight="1">
      <x:c r="A21" s="2"/>
      <x:c r="B21" s="2"/>
      <x:c r="C21" s="2" t="str">
        <x:v>Потери рафинации, т</x:v>
      </x:c>
      <x:c r="D21" s="2"/>
      <x:c r="E21" s="37" t="n">
        <x:f>E15*(1-'Допущения'!$D$29)</x:f>
        <x:v>0</x:v>
      </x:c>
      <x:c r="F21" s="37" t="n">
        <x:f>F15*(1-'Допущения'!$D$29)</x:f>
        <x:v>0</x:v>
      </x:c>
      <x:c r="G21" s="37" t="n">
        <x:f>G15*(1-'Допущения'!$D$29)</x:f>
        <x:v>48.00000000000004</x:v>
      </x:c>
      <x:c r="H21" s="37" t="n">
        <x:f>H15*(1-'Допущения'!$D$29)</x:f>
        <x:v>64.00000000000006</x:v>
      </x:c>
      <x:c r="I21" s="37" t="n">
        <x:f>I15*(1-'Допущения'!$D$29)</x:f>
        <x:v>112.0000000000001</x:v>
      </x:c>
      <x:c r="J21" s="37" t="n">
        <x:f>J15*(1-'Допущения'!$D$29)</x:f>
        <x:v>136.0000000000001</x:v>
      </x:c>
      <x:c r="K21" s="37" t="n">
        <x:f>K15*(1-'Допущения'!$D$29)</x:f>
        <x:v>136.0000000000001</x:v>
      </x:c>
      <x:c r="L21" s="37" t="n">
        <x:f>L15*(1-'Допущения'!$D$29)</x:f>
        <x:v>136.0000000000001</x:v>
      </x:c>
      <x:c r="M21" s="37" t="n">
        <x:f>M15*(1-'Допущения'!$D$29)</x:f>
        <x:v>136.0000000000001</x:v>
      </x:c>
      <x:c r="N21" s="37" t="n">
        <x:f>N15*(1-'Допущения'!$D$29)</x:f>
        <x:v>136.0000000000001</x:v>
      </x:c>
      <x:c r="O21" s="2"/>
      <x:c r="P21" s="2"/>
      <x:c r="Q21" s="2"/>
      <x:c r="R21" s="2"/>
    </x:row>
    <x:row r="22" ht="23" customHeight="1">
      <x:c r="A22" s="2"/>
      <x:c r="B22" s="2"/>
      <x:c r="C22" s="2" t="str">
        <x:v>Потери розлива, т</x:v>
      </x:c>
      <x:c r="D22" s="2"/>
      <x:c r="E22" s="37" t="n">
        <x:f>IF(E9=0,E18,E15*'Допущения'!$D$29)-E19</x:f>
        <x:v>2.2613065326632977</x:v>
      </x:c>
      <x:c r="F22" s="37" t="n">
        <x:f>IF(F9=0,F18,F15*'Допущения'!$D$29)-F19</x:f>
        <x:v>4.020100502512605</x:v>
      </x:c>
      <x:c r="G22" s="37" t="n">
        <x:f>IF(G9=0,G18,G15*'Допущения'!$D$29)-G19</x:f>
        <x:v>5.759999999999991</x:v>
      </x:c>
      <x:c r="H22" s="37" t="n">
        <x:f>IF(H9=0,H18,H15*'Допущения'!$D$29)-H19</x:f>
        <x:v>7.680000000000064</x:v>
      </x:c>
      <x:c r="I22" s="37" t="n">
        <x:f>IF(I9=0,I18,I15*'Допущения'!$D$29)-I19</x:f>
        <x:v>13.440000000000055</x:v>
      </x:c>
      <x:c r="J22" s="37" t="n">
        <x:f>IF(J9=0,J18,J15*'Допущения'!$D$29)-J19</x:f>
        <x:v>16.320000000000164</x:v>
      </x:c>
      <x:c r="K22" s="37" t="n">
        <x:f>IF(K9=0,K18,K15*'Допущения'!$D$29)-K19</x:f>
        <x:v>16.320000000000164</x:v>
      </x:c>
      <x:c r="L22" s="37" t="n">
        <x:f>IF(L9=0,L18,L15*'Допущения'!$D$29)-L19</x:f>
        <x:v>16.320000000000164</x:v>
      </x:c>
      <x:c r="M22" s="37" t="n">
        <x:f>IF(M9=0,M18,M15*'Допущения'!$D$29)-M19</x:f>
        <x:v>16.320000000000164</x:v>
      </x:c>
      <x:c r="N22" s="37" t="n">
        <x:f>IF(N9=0,N18,N15*'Допущения'!$D$29)-N19</x:f>
        <x:v>16.320000000000164</x:v>
      </x:c>
      <x:c r="O22" s="2"/>
      <x:c r="P22" s="2"/>
      <x:c r="Q22" s="2"/>
      <x:c r="R22" s="2"/>
    </x:row>
    <x:row r="23" ht="23" customHeight="1">
      <x:c r="A23" s="2"/>
      <x:c r="B23" s="2"/>
      <x:c r="C23" s="2"/>
      <x:c r="D23" s="2"/>
      <x:c r="E23" s="35"/>
      <x:c r="F23" s="35"/>
      <x:c r="G23" s="35"/>
      <x:c r="H23" s="35"/>
      <x:c r="I23" s="35"/>
      <x:c r="J23" s="35"/>
      <x:c r="K23" s="35"/>
      <x:c r="L23" s="35"/>
      <x:c r="M23" s="35"/>
      <x:c r="N23" s="35"/>
      <x:c r="O23" s="2"/>
      <x:c r="P23" s="2"/>
      <x:c r="Q23" s="2"/>
      <x:c r="R23" s="2"/>
    </x:row>
    <x:row r="24" ht="23" customHeight="1">
      <x:c r="A24" s="2"/>
      <x:c r="B24" s="2"/>
      <x:c r="C24" s="2" t="str">
        <x:v>Импортное масло на площадке, USD/т</x:v>
      </x:c>
      <x:c r="D24" s="2"/>
      <x:c r="E24" s="37" t="n">
        <x:f>('Допущения'!$D$20+'Допущения'!$D$21)*(1+'Допущения'!$D$22)</x:f>
        <x:v>1449</x:v>
      </x:c>
      <x:c r="F24" s="37" t="n">
        <x:f>('Допущения'!$D$20+'Допущения'!$D$21)*(1+'Допущения'!$D$22)</x:f>
        <x:v>1449</x:v>
      </x:c>
      <x:c r="G24" s="37" t="n">
        <x:f>('Допущения'!$D$20+'Допущения'!$D$21)*(1+'Допущения'!$D$22)</x:f>
        <x:v>1449</x:v>
      </x:c>
      <x:c r="H24" s="37" t="n">
        <x:f>('Допущения'!$D$20+'Допущения'!$D$21)*(1+'Допущения'!$D$22)</x:f>
        <x:v>1449</x:v>
      </x:c>
      <x:c r="I24" s="37" t="n">
        <x:f>('Допущения'!$D$20+'Допущения'!$D$21)*(1+'Допущения'!$D$22)</x:f>
        <x:v>1449</x:v>
      </x:c>
      <x:c r="J24" s="37" t="n">
        <x:f>('Допущения'!$D$20+'Допущения'!$D$21)*(1+'Допущения'!$D$22)</x:f>
        <x:v>1449</x:v>
      </x:c>
      <x:c r="K24" s="37" t="n">
        <x:f>('Допущения'!$D$20+'Допущения'!$D$21)*(1+'Допущения'!$D$22)</x:f>
        <x:v>1449</x:v>
      </x:c>
      <x:c r="L24" s="37" t="n">
        <x:f>('Допущения'!$D$20+'Допущения'!$D$21)*(1+'Допущения'!$D$22)</x:f>
        <x:v>1449</x:v>
      </x:c>
      <x:c r="M24" s="37" t="n">
        <x:f>('Допущения'!$D$20+'Допущения'!$D$21)*(1+'Допущения'!$D$22)</x:f>
        <x:v>1449</x:v>
      </x:c>
      <x:c r="N24" s="37" t="n">
        <x:f>('Допущения'!$D$20+'Допущения'!$D$21)*(1+'Допущения'!$D$22)</x:f>
        <x:v>1449</x:v>
      </x:c>
      <x:c r="O24" s="2"/>
      <x:c r="P24" s="2"/>
      <x:c r="Q24" s="2"/>
      <x:c r="R24" s="2"/>
    </x:row>
    <x:row r="25" ht="23" customHeight="1">
      <x:c r="A25" s="2"/>
      <x:c r="B25" s="2"/>
      <x:c r="C25" s="2" t="str">
        <x:v>Цена фасованного масла, USD/т</x:v>
      </x:c>
      <x:c r="D25" s="2"/>
      <x:c r="E25" s="37" t="n">
        <x:f>IF(E9=0,'Допущения'!$D$23,'Допущения'!$D$24)</x:f>
        <x:v>1850</x:v>
      </x:c>
      <x:c r="F25" s="37" t="n">
        <x:f>IF(F9=0,'Допущения'!$D$23,'Допущения'!$D$24)</x:f>
        <x:v>1850</x:v>
      </x:c>
      <x:c r="G25" s="37" t="n">
        <x:f>IF(G9=0,'Допущения'!$D$23,'Допущения'!$D$24)</x:f>
        <x:v>1950</x:v>
      </x:c>
      <x:c r="H25" s="37" t="n">
        <x:f>IF(H9=0,'Допущения'!$D$23,'Допущения'!$D$24)</x:f>
        <x:v>1950</x:v>
      </x:c>
      <x:c r="I25" s="37" t="n">
        <x:f>IF(I9=0,'Допущения'!$D$23,'Допущения'!$D$24)</x:f>
        <x:v>1950</x:v>
      </x:c>
      <x:c r="J25" s="37" t="n">
        <x:f>IF(J9=0,'Допущения'!$D$23,'Допущения'!$D$24)</x:f>
        <x:v>1950</x:v>
      </x:c>
      <x:c r="K25" s="37" t="n">
        <x:f>IF(K9=0,'Допущения'!$D$23,'Допущения'!$D$24)</x:f>
        <x:v>1950</x:v>
      </x:c>
      <x:c r="L25" s="37" t="n">
        <x:f>IF(L9=0,'Допущения'!$D$23,'Допущения'!$D$24)</x:f>
        <x:v>1950</x:v>
      </x:c>
      <x:c r="M25" s="37" t="n">
        <x:f>IF(M9=0,'Допущения'!$D$23,'Допущения'!$D$24)</x:f>
        <x:v>1950</x:v>
      </x:c>
      <x:c r="N25" s="37" t="n">
        <x:f>IF(N9=0,'Допущения'!$D$23,'Допущения'!$D$24)</x:f>
        <x:v>1950</x:v>
      </x:c>
      <x:c r="O25" s="2"/>
      <x:c r="P25" s="2"/>
      <x:c r="Q25" s="2"/>
      <x:c r="R25" s="2"/>
    </x:row>
    <x:row r="26" ht="23" customHeight="1">
      <x:c r="A26" s="2"/>
      <x:c r="B26" s="2"/>
      <x:c r="C26" s="2" t="str">
        <x:v>Упаковка, розлив и сбыт, USD/т</x:v>
      </x:c>
      <x:c r="D26" s="2"/>
      <x:c r="E26" s="37" t="n">
        <x:f>'Допущения'!$D$12/'Допущения'!$D$40/'Допущения'!$D$41*'Допущения'!$D$42+'Допущения'!$D$43</x:f>
        <x:v>199.9995652173913</x:v>
      </x:c>
      <x:c r="F26" s="37" t="n">
        <x:f>'Допущения'!$D$12/'Допущения'!$D$40/'Допущения'!$D$41*'Допущения'!$D$42+'Допущения'!$D$43</x:f>
        <x:v>199.9995652173913</x:v>
      </x:c>
      <x:c r="G26" s="37" t="n">
        <x:f>'Допущения'!$D$12/'Допущения'!$D$40/'Допущения'!$D$41*'Допущения'!$D$42+'Допущения'!$D$43</x:f>
        <x:v>199.9995652173913</x:v>
      </x:c>
      <x:c r="H26" s="37" t="n">
        <x:f>'Допущения'!$D$12/'Допущения'!$D$40/'Допущения'!$D$41*'Допущения'!$D$42+'Допущения'!$D$43</x:f>
        <x:v>199.9995652173913</x:v>
      </x:c>
      <x:c r="I26" s="37" t="n">
        <x:f>'Допущения'!$D$12/'Допущения'!$D$40/'Допущения'!$D$41*'Допущения'!$D$42+'Допущения'!$D$43</x:f>
        <x:v>199.9995652173913</x:v>
      </x:c>
      <x:c r="J26" s="37" t="n">
        <x:f>'Допущения'!$D$12/'Допущения'!$D$40/'Допущения'!$D$41*'Допущения'!$D$42+'Допущения'!$D$43</x:f>
        <x:v>199.9995652173913</x:v>
      </x:c>
      <x:c r="K26" s="37" t="n">
        <x:f>'Допущения'!$D$12/'Допущения'!$D$40/'Допущения'!$D$41*'Допущения'!$D$42+'Допущения'!$D$43</x:f>
        <x:v>199.9995652173913</x:v>
      </x:c>
      <x:c r="L26" s="37" t="n">
        <x:f>'Допущения'!$D$12/'Допущения'!$D$40/'Допущения'!$D$41*'Допущения'!$D$42+'Допущения'!$D$43</x:f>
        <x:v>199.9995652173913</x:v>
      </x:c>
      <x:c r="M26" s="37" t="n">
        <x:f>'Допущения'!$D$12/'Допущения'!$D$40/'Допущения'!$D$41*'Допущения'!$D$42+'Допущения'!$D$43</x:f>
        <x:v>199.9995652173913</x:v>
      </x:c>
      <x:c r="N26" s="37" t="n">
        <x:f>'Допущения'!$D$12/'Допущения'!$D$40/'Допущения'!$D$41*'Допущения'!$D$42+'Допущения'!$D$43</x:f>
        <x:v>199.9995652173913</x:v>
      </x:c>
      <x:c r="O26" s="2"/>
      <x:c r="P26" s="2"/>
      <x:c r="Q26" s="2"/>
      <x:c r="R26" s="2"/>
    </x:row>
    <x:row r="27" ht="23" customHeight="1">
      <x:c r="A27" s="2"/>
      <x:c r="B27" s="2"/>
      <x:c r="C27" s="2" t="str">
        <x:v>Рафинация: USD/т входа</x:v>
      </x:c>
      <x:c r="D27" s="2"/>
      <x:c r="E27" s="37" t="n">
        <x:f>'Допущения'!$D$32</x:f>
        <x:v>95</x:v>
      </x:c>
      <x:c r="F27" s="37" t="n">
        <x:f>'Допущения'!$D$32</x:f>
        <x:v>95</x:v>
      </x:c>
      <x:c r="G27" s="37" t="n">
        <x:f>'Допущения'!$D$32</x:f>
        <x:v>95</x:v>
      </x:c>
      <x:c r="H27" s="37" t="n">
        <x:f>'Допущения'!$D$32</x:f>
        <x:v>95</x:v>
      </x:c>
      <x:c r="I27" s="37" t="n">
        <x:f>'Допущения'!$D$32</x:f>
        <x:v>95</x:v>
      </x:c>
      <x:c r="J27" s="37" t="n">
        <x:f>'Допущения'!$D$32</x:f>
        <x:v>95</x:v>
      </x:c>
      <x:c r="K27" s="37" t="n">
        <x:f>'Допущения'!$D$32</x:f>
        <x:v>95</x:v>
      </x:c>
      <x:c r="L27" s="37" t="n">
        <x:f>'Допущения'!$D$32</x:f>
        <x:v>95</x:v>
      </x:c>
      <x:c r="M27" s="37" t="n">
        <x:f>'Допущения'!$D$32</x:f>
        <x:v>95</x:v>
      </x:c>
      <x:c r="N27" s="37" t="n">
        <x:f>'Допущения'!$D$32</x:f>
        <x:v>95</x:v>
      </x:c>
      <x:c r="O27" s="2"/>
      <x:c r="P27" s="2"/>
      <x:c r="Q27" s="2"/>
      <x:c r="R27" s="2"/>
    </x:row>
    <x:row r="28" ht="23" customHeight="1">
      <x:c r="A28" s="2"/>
      <x:c r="B28" s="2"/>
      <x:c r="C28" s="2" t="str">
        <x:v>Экстракция: USD/т семян</x:v>
      </x:c>
      <x:c r="D28" s="2"/>
      <x:c r="E28" s="37" t="n">
        <x:f>'Допущения'!$D$33</x:f>
        <x:v>85</x:v>
      </x:c>
      <x:c r="F28" s="37" t="n">
        <x:f>'Допущения'!$D$33</x:f>
        <x:v>85</x:v>
      </x:c>
      <x:c r="G28" s="37" t="n">
        <x:f>'Допущения'!$D$33</x:f>
        <x:v>85</x:v>
      </x:c>
      <x:c r="H28" s="37" t="n">
        <x:f>'Допущения'!$D$33</x:f>
        <x:v>85</x:v>
      </x:c>
      <x:c r="I28" s="37" t="n">
        <x:f>'Допущения'!$D$33</x:f>
        <x:v>85</x:v>
      </x:c>
      <x:c r="J28" s="37" t="n">
        <x:f>'Допущения'!$D$33</x:f>
        <x:v>85</x:v>
      </x:c>
      <x:c r="K28" s="37" t="n">
        <x:f>'Допущения'!$D$33</x:f>
        <x:v>85</x:v>
      </x:c>
      <x:c r="L28" s="37" t="n">
        <x:f>'Допущения'!$D$33</x:f>
        <x:v>85</x:v>
      </x:c>
      <x:c r="M28" s="37" t="n">
        <x:f>'Допущения'!$D$33</x:f>
        <x:v>85</x:v>
      </x:c>
      <x:c r="N28" s="37" t="n">
        <x:f>'Допущения'!$D$33</x:f>
        <x:v>85</x:v>
      </x:c>
      <x:c r="O28" s="2"/>
      <x:c r="P28" s="2"/>
      <x:c r="Q28" s="2"/>
      <x:c r="R28" s="2"/>
    </x:row>
    <x:row r="29" ht="23" customHeight="1">
      <x:c r="A29" s="2"/>
      <x:c r="B29" s="2"/>
      <x:c r="C29" s="2"/>
      <x:c r="D29" s="2"/>
      <x:c r="E29" s="35"/>
      <x:c r="F29" s="35"/>
      <x:c r="G29" s="35"/>
      <x:c r="H29" s="35"/>
      <x:c r="I29" s="35"/>
      <x:c r="J29" s="35"/>
      <x:c r="K29" s="35"/>
      <x:c r="L29" s="35"/>
      <x:c r="M29" s="35"/>
      <x:c r="N29" s="35"/>
      <x:c r="O29" s="2"/>
      <x:c r="P29" s="2"/>
      <x:c r="Q29" s="2"/>
      <x:c r="R29" s="2"/>
    </x:row>
    <x:row r="30" ht="23" customHeight="1">
      <x:c r="A30" s="2"/>
      <x:c r="B30" s="2"/>
      <x:c r="C30" s="2" t="str">
        <x:v>Выручка фасованного масла</x:v>
      </x:c>
      <x:c r="D30" s="2"/>
      <x:c r="E30" s="37" t="n">
        <x:f>E19*E25/'Допущения'!$D$12</x:f>
        <x:v>832.5</x:v>
      </x:c>
      <x:c r="F30" s="37" t="n">
        <x:f>F19*F25/'Допущения'!$D$12</x:f>
        <x:v>1480</x:v>
      </x:c>
      <x:c r="G30" s="37" t="n">
        <x:f>G19*G25/'Допущения'!$D$12</x:f>
        <x:v>2235.168</x:v>
      </x:c>
      <x:c r="H30" s="37" t="n">
        <x:f>H19*H25/'Допущения'!$D$12</x:f>
        <x:v>2980.224</x:v>
      </x:c>
      <x:c r="I30" s="37" t="n">
        <x:f>I19*I25/'Допущения'!$D$12</x:f>
        <x:v>5215.392</x:v>
      </x:c>
      <x:c r="J30" s="37" t="n">
        <x:f>J19*J25/'Допущения'!$D$12</x:f>
        <x:v>6332.976</x:v>
      </x:c>
      <x:c r="K30" s="37" t="n">
        <x:f>K19*K25/'Допущения'!$D$12</x:f>
        <x:v>6332.976</x:v>
      </x:c>
      <x:c r="L30" s="37" t="n">
        <x:f>L19*L25/'Допущения'!$D$12</x:f>
        <x:v>6332.976</x:v>
      </x:c>
      <x:c r="M30" s="37" t="n">
        <x:f>M19*M25/'Допущения'!$D$12</x:f>
        <x:v>6332.976</x:v>
      </x:c>
      <x:c r="N30" s="37" t="n">
        <x:f>N19*N25/'Допущения'!$D$12</x:f>
        <x:v>6332.976</x:v>
      </x:c>
      <x:c r="O30" s="2"/>
      <x:c r="P30" s="2"/>
      <x:c r="Q30" s="2"/>
      <x:c r="R30" s="2"/>
    </x:row>
    <x:row r="31" ht="23" customHeight="1">
      <x:c r="A31" s="2"/>
      <x:c r="B31" s="2"/>
      <x:c r="C31" s="2" t="str">
        <x:v>Выручка шрота</x:v>
      </x:c>
      <x:c r="D31" s="2"/>
      <x:c r="E31" s="37" t="n">
        <x:f>E14*'Допущения'!$D$26/'Допущения'!$D$12</x:f>
        <x:v>0</x:v>
      </x:c>
      <x:c r="F31" s="37" t="n">
        <x:f>F14*'Допущения'!$D$26/'Допущения'!$D$12</x:f>
        <x:v>0</x:v>
      </x:c>
      <x:c r="G31" s="37" t="n">
        <x:f>G14*'Допущения'!$D$26/'Допущения'!$D$12</x:f>
        <x:v>0</x:v>
      </x:c>
      <x:c r="H31" s="37" t="n">
        <x:f>H14*'Допущения'!$D$26/'Допущения'!$D$12</x:f>
        <x:v>0</x:v>
      </x:c>
      <x:c r="I31" s="37" t="n">
        <x:f>I14*'Допущения'!$D$26/'Допущения'!$D$12</x:f>
        <x:v>1519</x:v>
      </x:c>
      <x:c r="J31" s="37" t="n">
        <x:f>J14*'Допущения'!$D$26/'Допущения'!$D$12</x:f>
        <x:v>1844.5</x:v>
      </x:c>
      <x:c r="K31" s="37" t="n">
        <x:f>K14*'Допущения'!$D$26/'Допущения'!$D$12</x:f>
        <x:v>1844.5</x:v>
      </x:c>
      <x:c r="L31" s="37" t="n">
        <x:f>L14*'Допущения'!$D$26/'Допущения'!$D$12</x:f>
        <x:v>1844.5</x:v>
      </x:c>
      <x:c r="M31" s="37" t="n">
        <x:f>M14*'Допущения'!$D$26/'Допущения'!$D$12</x:f>
        <x:v>1844.5</x:v>
      </x:c>
      <x:c r="N31" s="37" t="n">
        <x:f>N14*'Допущения'!$D$26/'Допущения'!$D$12</x:f>
        <x:v>1844.5</x:v>
      </x:c>
      <x:c r="O31" s="2"/>
      <x:c r="P31" s="2"/>
      <x:c r="Q31" s="2"/>
      <x:c r="R31" s="2"/>
    </x:row>
    <x:row r="32" ht="23" customHeight="1">
      <x:c r="A32" s="2"/>
      <x:c r="B32" s="2"/>
      <x:c r="C32" s="2" t="str">
        <x:v>Выручка сырого масла наливом</x:v>
      </x:c>
      <x:c r="D32" s="2"/>
      <x:c r="E32" s="37" t="n">
        <x:f>E17*'Допущения'!$D$27/'Допущения'!$D$12</x:f>
        <x:v>0</x:v>
      </x:c>
      <x:c r="F32" s="37" t="n">
        <x:f>F17*'Допущения'!$D$27/'Допущения'!$D$12</x:f>
        <x:v>0</x:v>
      </x:c>
      <x:c r="G32" s="37" t="n">
        <x:f>G17*'Допущения'!$D$27/'Допущения'!$D$12</x:f>
        <x:v>0</x:v>
      </x:c>
      <x:c r="H32" s="37" t="n">
        <x:f>H17*'Допущения'!$D$27/'Допущения'!$D$12</x:f>
        <x:v>0</x:v>
      </x:c>
      <x:c r="I32" s="37" t="n">
        <x:f>I17*'Допущения'!$D$27/'Допущения'!$D$12</x:f>
        <x:v>0</x:v>
      </x:c>
      <x:c r="J32" s="37" t="n">
        <x:f>J17*'Допущения'!$D$27/'Допущения'!$D$12</x:f>
        <x:v>0</x:v>
      </x:c>
      <x:c r="K32" s="37" t="n">
        <x:f>K17*'Допущения'!$D$27/'Допущения'!$D$12</x:f>
        <x:v>0</x:v>
      </x:c>
      <x:c r="L32" s="37" t="n">
        <x:f>L17*'Допущения'!$D$27/'Допущения'!$D$12</x:f>
        <x:v>0</x:v>
      </x:c>
      <x:c r="M32" s="37" t="n">
        <x:f>M17*'Допущения'!$D$27/'Допущения'!$D$12</x:f>
        <x:v>0</x:v>
      </x:c>
      <x:c r="N32" s="37" t="n">
        <x:f>N17*'Допущения'!$D$27/'Допущения'!$D$12</x:f>
        <x:v>0</x:v>
      </x:c>
      <x:c r="O32" s="2"/>
      <x:c r="P32" s="2"/>
      <x:c r="Q32" s="2"/>
      <x:c r="R32" s="2"/>
    </x:row>
    <x:row r="33" ht="23" customHeight="1">
      <x:c r="A33" s="2"/>
      <x:c r="B33" s="2"/>
      <x:c r="C33" s="20" t="str">
        <x:v>Выручка масла всего</x:v>
      </x:c>
      <x:c r="D33" s="20"/>
      <x:c r="E33" s="39" t="n">
        <x:f>SUM(E30:E32)</x:f>
        <x:v>832.5</x:v>
      </x:c>
      <x:c r="F33" s="39" t="n">
        <x:f>SUM(F30:F32)</x:f>
        <x:v>1480</x:v>
      </x:c>
      <x:c r="G33" s="39" t="n">
        <x:f>SUM(G30:G32)</x:f>
        <x:v>2235.168</x:v>
      </x:c>
      <x:c r="H33" s="39" t="n">
        <x:f>SUM(H30:H32)</x:f>
        <x:v>2980.224</x:v>
      </x:c>
      <x:c r="I33" s="39" t="n">
        <x:f>SUM(I30:I32)</x:f>
        <x:v>6734.392</x:v>
      </x:c>
      <x:c r="J33" s="39" t="n">
        <x:f>SUM(J30:J32)</x:f>
        <x:v>8177.476</x:v>
      </x:c>
      <x:c r="K33" s="39" t="n">
        <x:f>SUM(K30:K32)</x:f>
        <x:v>8177.476</x:v>
      </x:c>
      <x:c r="L33" s="39" t="n">
        <x:f>SUM(L30:L32)</x:f>
        <x:v>8177.476</x:v>
      </x:c>
      <x:c r="M33" s="39" t="n">
        <x:f>SUM(M30:M32)</x:f>
        <x:v>8177.476</x:v>
      </x:c>
      <x:c r="N33" s="39" t="n">
        <x:f>SUM(N30:N32)</x:f>
        <x:v>8177.476</x:v>
      </x:c>
      <x:c r="O33" s="2"/>
      <x:c r="P33" s="2"/>
      <x:c r="Q33" s="2"/>
      <x:c r="R33" s="2"/>
    </x:row>
    <x:row r="34" ht="23" customHeight="1">
      <x:c r="A34" s="2"/>
      <x:c r="B34" s="2"/>
      <x:c r="C34" s="2" t="str">
        <x:v>Импортное сырьё</x:v>
      </x:c>
      <x:c r="D34" s="2"/>
      <x:c r="E34" s="37" t="n">
        <x:f>E18*E24/'Допущения'!$D$12</x:f>
        <x:v>655.3266331658291</x:v>
      </x:c>
      <x:c r="F34" s="37" t="n">
        <x:f>F18*F24/'Допущения'!$D$12</x:f>
        <x:v>1165.0251256281408</x:v>
      </x:c>
      <x:c r="G34" s="37" t="n">
        <x:f>G18*G24/'Допущения'!$D$12</x:f>
        <x:v>1738.8</x:v>
      </x:c>
      <x:c r="H34" s="37" t="n">
        <x:f>H18*H24/'Допущения'!$D$12</x:f>
        <x:v>2318.4</x:v>
      </x:c>
      <x:c r="I34" s="37" t="n">
        <x:f>I18*I24/'Допущения'!$D$12</x:f>
        <x:v>811.44</x:v>
      </x:c>
      <x:c r="J34" s="37" t="n">
        <x:f>J18*J24/'Допущения'!$D$12</x:f>
        <x:v>985.32</x:v>
      </x:c>
      <x:c r="K34" s="37" t="n">
        <x:f>K18*K24/'Допущения'!$D$12</x:f>
        <x:v>985.32</x:v>
      </x:c>
      <x:c r="L34" s="37" t="n">
        <x:f>L18*L24/'Допущения'!$D$12</x:f>
        <x:v>985.32</x:v>
      </x:c>
      <x:c r="M34" s="37" t="n">
        <x:f>M18*M24/'Допущения'!$D$12</x:f>
        <x:v>985.32</x:v>
      </x:c>
      <x:c r="N34" s="37" t="n">
        <x:f>N18*N24/'Допущения'!$D$12</x:f>
        <x:v>985.32</x:v>
      </x:c>
      <x:c r="O34" s="2"/>
      <x:c r="P34" s="2"/>
      <x:c r="Q34" s="2"/>
      <x:c r="R34" s="2"/>
    </x:row>
    <x:row r="35" ht="23" customHeight="1">
      <x:c r="A35" s="2"/>
      <x:c r="B35" s="2"/>
      <x:c r="C35" s="2" t="str">
        <x:v>Местные семена</x:v>
      </x:c>
      <x:c r="D35" s="2"/>
      <x:c r="E35" s="37" t="n">
        <x:f>E12*'Допущения'!$D$25/'Допущения'!$D$12</x:f>
        <x:v>0</x:v>
      </x:c>
      <x:c r="F35" s="37" t="n">
        <x:f>F12*'Допущения'!$D$25/'Допущения'!$D$12</x:f>
        <x:v>0</x:v>
      </x:c>
      <x:c r="G35" s="37" t="n">
        <x:f>G12*'Допущения'!$D$25/'Допущения'!$D$12</x:f>
        <x:v>0</x:v>
      </x:c>
      <x:c r="H35" s="37" t="n">
        <x:f>H12*'Допущения'!$D$25/'Допущения'!$D$12</x:f>
        <x:v>0</x:v>
      </x:c>
      <x:c r="I35" s="37" t="n">
        <x:f>I12*'Допущения'!$D$25/'Допущения'!$D$12</x:f>
        <x:v>3500</x:v>
      </x:c>
      <x:c r="J35" s="37" t="n">
        <x:f>J12*'Допущения'!$D$25/'Допущения'!$D$12</x:f>
        <x:v>4250</x:v>
      </x:c>
      <x:c r="K35" s="37" t="n">
        <x:f>K12*'Допущения'!$D$25/'Допущения'!$D$12</x:f>
        <x:v>4250</x:v>
      </x:c>
      <x:c r="L35" s="37" t="n">
        <x:f>L12*'Допущения'!$D$25/'Допущения'!$D$12</x:f>
        <x:v>4250</x:v>
      </x:c>
      <x:c r="M35" s="37" t="n">
        <x:f>M12*'Допущения'!$D$25/'Допущения'!$D$12</x:f>
        <x:v>4250</x:v>
      </x:c>
      <x:c r="N35" s="37" t="n">
        <x:f>N12*'Допущения'!$D$25/'Допущения'!$D$12</x:f>
        <x:v>4250</x:v>
      </x:c>
      <x:c r="O35" s="2"/>
      <x:c r="P35" s="2"/>
      <x:c r="Q35" s="2"/>
      <x:c r="R35" s="2"/>
    </x:row>
    <x:row r="36" ht="23" customHeight="1">
      <x:c r="A36" s="2"/>
      <x:c r="B36" s="2"/>
      <x:c r="C36" s="2" t="str">
        <x:v>Переработка, упаковка и сбыт</x:v>
      </x:c>
      <x:c r="D36" s="2"/>
      <x:c r="E36" s="37" t="n">
        <x:f>(E15*E27+E12*E28+E19*E26)/'Допущения'!$D$12</x:f>
        <x:v>89.9998043478261</x:v>
      </x:c>
      <x:c r="F36" s="37" t="n">
        <x:f>(F15*F27+F12*F28+F19*F26)/'Допущения'!$D$12</x:f>
        <x:v>159.99965217391306</x:v>
      </x:c>
      <x:c r="G36" s="37" t="n">
        <x:f>(G15*G27+G12*G28+G19*G26)/'Допущения'!$D$12</x:f>
        <x:v>343.2475016347826</x:v>
      </x:c>
      <x:c r="H36" s="37" t="n">
        <x:f>(H15*H27+H12*H28+H19*H26)/'Допущения'!$D$12</x:f>
        <x:v>457.6633355130435</x:v>
      </x:c>
      <x:c r="I36" s="37" t="n">
        <x:f>(I15*I27+I12*I28+I19*I26)/'Допущения'!$D$12</x:f>
        <x:v>1395.910837147826</x:v>
      </x:c>
      <x:c r="J36" s="37" t="n">
        <x:f>(J15*J27+J12*J28+J19*J26)/'Допущения'!$D$12</x:f>
        <x:v>1695.0345879652175</x:v>
      </x:c>
      <x:c r="K36" s="37" t="n">
        <x:f>(K15*K27+K12*K28+K19*K26)/'Допущения'!$D$12</x:f>
        <x:v>1695.0345879652175</x:v>
      </x:c>
      <x:c r="L36" s="37" t="n">
        <x:f>(L15*L27+L12*L28+L19*L26)/'Допущения'!$D$12</x:f>
        <x:v>1695.0345879652175</x:v>
      </x:c>
      <x:c r="M36" s="37" t="n">
        <x:f>(M15*M27+M12*M28+M19*M26)/'Допущения'!$D$12</x:f>
        <x:v>1695.0345879652175</x:v>
      </x:c>
      <x:c r="N36" s="37" t="n">
        <x:f>(N15*N27+N12*N28+N19*N26)/'Допущения'!$D$12</x:f>
        <x:v>1695.0345879652175</x:v>
      </x:c>
      <x:c r="O36" s="2"/>
      <x:c r="P36" s="2"/>
      <x:c r="Q36" s="2"/>
      <x:c r="R36" s="2"/>
    </x:row>
    <x:row r="37" ht="23" customHeight="1">
      <x:c r="A37" s="2"/>
      <x:c r="B37" s="2"/>
      <x:c r="C37" s="2" t="str">
        <x:v>Постоянные расходы масла</x:v>
      </x:c>
      <x:c r="D37" s="2"/>
      <x:c r="E37" s="37" t="n">
        <x:f>SUM('Допущения'!E67:E69)</x:f>
        <x:v>65</x:v>
      </x:c>
      <x:c r="F37" s="37" t="n">
        <x:f>SUM('Допущения'!F67:F69)</x:f>
        <x:v>65</x:v>
      </x:c>
      <x:c r="G37" s="37" t="n">
        <x:f>SUM('Допущения'!G67:G69)</x:f>
        <x:v>230</x:v>
      </x:c>
      <x:c r="H37" s="37" t="n">
        <x:f>SUM('Допущения'!H67:H69)</x:f>
        <x:v>230</x:v>
      </x:c>
      <x:c r="I37" s="37" t="n">
        <x:f>SUM('Допущения'!I67:I69)</x:f>
        <x:v>580</x:v>
      </x:c>
      <x:c r="J37" s="37" t="n">
        <x:f>SUM('Допущения'!J67:J69)</x:f>
        <x:v>580</x:v>
      </x:c>
      <x:c r="K37" s="37" t="n">
        <x:f>SUM('Допущения'!K67:K69)</x:f>
        <x:v>580</x:v>
      </x:c>
      <x:c r="L37" s="37" t="n">
        <x:f>SUM('Допущения'!L67:L69)</x:f>
        <x:v>580</x:v>
      </x:c>
      <x:c r="M37" s="37" t="n">
        <x:f>SUM('Допущения'!M67:M69)</x:f>
        <x:v>580</x:v>
      </x:c>
      <x:c r="N37" s="37" t="n">
        <x:f>SUM('Допущения'!N67:N69)</x:f>
        <x:v>580</x:v>
      </x:c>
      <x:c r="O37" s="2"/>
      <x:c r="P37" s="2"/>
      <x:c r="Q37" s="2"/>
      <x:c r="R37" s="2"/>
    </x:row>
    <x:row r="38" ht="23" customHeight="1">
      <x:c r="A38" s="2"/>
      <x:c r="B38" s="2"/>
      <x:c r="C38" s="20" t="str">
        <x:v>EBITDA масла</x:v>
      </x:c>
      <x:c r="D38" s="20"/>
      <x:c r="E38" s="39" t="n">
        <x:f>E33-SUM(E34:E37)</x:f>
        <x:v>22.17356248634485</x:v>
      </x:c>
      <x:c r="F38" s="39" t="n">
        <x:f>F33-SUM(F34:F37)</x:f>
        <x:v>89.9752221979461</x:v>
      </x:c>
      <x:c r="G38" s="39" t="n">
        <x:f>G33-SUM(G34:G37)</x:f>
        <x:v>-76.87950163478263</x:v>
      </x:c>
      <x:c r="H38" s="39" t="n">
        <x:f>H33-SUM(H34:H37)</x:f>
        <x:v>-25.839335513043352</x:v>
      </x:c>
      <x:c r="I38" s="39" t="n">
        <x:f>I33-SUM(I34:I37)</x:f>
        <x:v>447.04116285217333</x:v>
      </x:c>
      <x:c r="J38" s="39" t="n">
        <x:f>J33-SUM(J34:J37)</x:f>
        <x:v>667.1214120347822</x:v>
      </x:c>
      <x:c r="K38" s="39" t="n">
        <x:f>K33-SUM(K34:K37)</x:f>
        <x:v>667.1214120347822</x:v>
      </x:c>
      <x:c r="L38" s="39" t="n">
        <x:f>L33-SUM(L34:L37)</x:f>
        <x:v>667.1214120347822</x:v>
      </x:c>
      <x:c r="M38" s="39" t="n">
        <x:f>M33-SUM(M34:M37)</x:f>
        <x:v>667.1214120347822</x:v>
      </x:c>
      <x:c r="N38" s="39" t="n">
        <x:f>N33-SUM(N34:N37)</x:f>
        <x:v>667.1214120347822</x:v>
      </x:c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35"/>
      <x:c r="F39" s="35"/>
      <x:c r="G39" s="35"/>
      <x:c r="H39" s="35"/>
      <x:c r="I39" s="35"/>
      <x:c r="J39" s="35"/>
      <x:c r="K39" s="35"/>
      <x:c r="L39" s="35"/>
      <x:c r="M39" s="35"/>
      <x:c r="N39" s="35"/>
      <x:c r="O39" s="2"/>
      <x:c r="P39" s="2"/>
      <x:c r="Q39" s="2"/>
      <x:c r="R39" s="2"/>
    </x:row>
    <x:row r="40" ht="23" customHeight="1">
      <x:c r="A40" s="2"/>
      <x:c r="B40" s="2"/>
      <x:c r="C40" s="20" t="str">
        <x:v>Оборотный капитал масла</x:v>
      </x:c>
      <x:c r="D40" s="20"/>
      <x:c r="E40" s="40" t="n">
        <x:f>(E34*('Допущения'!$D$34-'Допущения'!$D$37)+E35*'Допущения'!$D$38+SUM(E34:E36)*'Допущения'!$D$35+E30*'Допущения'!$D$36+SUM(E31:E32)*'Допущения'!$D$39)/'Допущения'!$D$14</x:f>
        <x:v>211.14128113048866</x:v>
      </x:c>
      <x:c r="F40" s="40" t="n">
        <x:f>(F34*('Допущения'!$D$34-'Допущения'!$D$37)+F35*'Допущения'!$D$38+SUM(F34:F36)*'Допущения'!$D$35+F30*'Допущения'!$D$36+SUM(F31:F32)*'Допущения'!$D$39)/'Допущения'!$D$14</x:f>
        <x:v>375.36227756531326</x:v>
      </x:c>
      <x:c r="G40" s="40" t="n">
        <x:f>(G34*('Допущения'!$D$34-'Допущения'!$D$37)+G35*'Допущения'!$D$38+SUM(G34:G36)*'Допущения'!$D$35+G30*'Допущения'!$D$36+SUM(G31:G32)*'Допущения'!$D$39)/'Допущения'!$D$14</x:f>
        <x:v>565.7457343092794</x:v>
      </x:c>
      <x:c r="H40" s="40" t="n">
        <x:f>(H34*('Допущения'!$D$34-'Допущения'!$D$37)+H35*'Допущения'!$D$38+SUM(H34:H36)*'Допущения'!$D$35+H30*'Допущения'!$D$36+SUM(H31:H32)*'Допущения'!$D$39)/'Допущения'!$D$14</x:f>
        <x:v>754.3276457457058</x:v>
      </x:c>
      <x:c r="I40" s="40" t="n">
        <x:f>(I34*('Допущения'!$D$34-'Допущения'!$D$37)+I35*'Допущения'!$D$38+SUM(I34:I36)*'Допущения'!$D$35+I30*'Допущения'!$D$36+SUM(I31:I32)*'Допущения'!$D$39)/'Допущения'!$D$14</x:f>
        <x:v>1348.446969096081</x:v>
      </x:c>
      <x:c r="J40" s="40" t="n">
        <x:f>(J34*('Допущения'!$D$34-'Допущения'!$D$37)+J35*'Допущения'!$D$38+SUM(J34:J36)*'Допущения'!$D$35+J30*'Допущения'!$D$36+SUM(J31:J32)*'Допущения'!$D$39)/'Допущения'!$D$14</x:f>
        <x:v>1637.3998910452412</x:v>
      </x:c>
      <x:c r="K40" s="40" t="n">
        <x:f>(K34*('Допущения'!$D$34-'Допущения'!$D$37)+K35*'Допущения'!$D$38+SUM(K34:K36)*'Допущения'!$D$35+K30*'Допущения'!$D$36+SUM(K31:K32)*'Допущения'!$D$39)/'Допущения'!$D$14</x:f>
        <x:v>1637.3998910452412</x:v>
      </x:c>
      <x:c r="L40" s="40" t="n">
        <x:f>(L34*('Допущения'!$D$34-'Допущения'!$D$37)+L35*'Допущения'!$D$38+SUM(L34:L36)*'Допущения'!$D$35+L30*'Допущения'!$D$36+SUM(L31:L32)*'Допущения'!$D$39)/'Допущения'!$D$14</x:f>
        <x:v>1637.3998910452412</x:v>
      </x:c>
      <x:c r="M40" s="40" t="n">
        <x:f>(M34*('Допущения'!$D$34-'Допущения'!$D$37)+M35*'Допущения'!$D$38+SUM(M34:M36)*'Допущения'!$D$35+M30*'Допущения'!$D$36+SUM(M31:M32)*'Допущения'!$D$39)/'Допущения'!$D$14</x:f>
        <x:v>1637.3998910452412</x:v>
      </x:c>
      <x:c r="N40" s="40" t="n">
        <x:f>(N34*('Допущения'!$D$34-'Допущения'!$D$37)+N35*'Допущения'!$D$38+SUM(N34:N36)*'Допущения'!$D$35+N30*'Допущения'!$D$36+SUM(N31:N32)*'Допущения'!$D$39)/'Допущения'!$D$14</x:f>
        <x:v>1637.3998910452412</x:v>
      </x:c>
      <x:c r="O40" s="2"/>
      <x:c r="P40" s="2"/>
      <x:c r="Q40" s="2"/>
      <x:c r="R40" s="2"/>
    </x:row>
    <x:row r="41" ht="23" customHeight="1">
      <x:c r="A41" s="2"/>
      <x:c r="B41" s="2"/>
      <x:c r="C41" s="2"/>
      <x:c r="D41" s="2"/>
      <x:c r="E41" s="35"/>
      <x:c r="F41" s="35"/>
      <x:c r="G41" s="35"/>
      <x:c r="H41" s="35"/>
      <x:c r="I41" s="35"/>
      <x:c r="J41" s="35"/>
      <x:c r="K41" s="35"/>
      <x:c r="L41" s="35"/>
      <x:c r="M41" s="35"/>
      <x:c r="N41" s="35"/>
      <x:c r="O41" s="2"/>
      <x:c r="P41" s="2"/>
      <x:c r="Q41" s="2"/>
      <x:c r="R41" s="2"/>
    </x:row>
    <x:row r="42" ht="23" customHeight="1">
      <x:c r="A42" s="2"/>
      <x:c r="B42" s="2"/>
      <x:c r="C42" s="2" t="str">
        <x:v>Справочно: бутылок в год</x:v>
      </x:c>
      <x:c r="D42" s="2"/>
      <x:c r="E42" s="37" t="n">
        <x:f>E19*'Допущения'!$D$12/'Допущения'!$D$40/'Допущения'!$D$41</x:f>
        <x:v>244565.21739130435</x:v>
      </x:c>
      <x:c r="F42" s="37" t="n">
        <x:f>F19*'Допущения'!$D$12/'Допущения'!$D$40/'Допущения'!$D$41</x:f>
        <x:v>434782.60869565216</x:v>
      </x:c>
      <x:c r="G42" s="37" t="n">
        <x:f>G19*'Допущения'!$D$12/'Допущения'!$D$40/'Допущения'!$D$41</x:f>
        <x:v>622956.5217391304</x:v>
      </x:c>
      <x:c r="H42" s="37" t="n">
        <x:f>H19*'Допущения'!$D$12/'Допущения'!$D$40/'Допущения'!$D$41</x:f>
        <x:v>830608.6956521738</x:v>
      </x:c>
      <x:c r="I42" s="37" t="n">
        <x:f>I19*'Допущения'!$D$12/'Допущения'!$D$40/'Допущения'!$D$41</x:f>
        <x:v>1453565.2173913042</x:v>
      </x:c>
      <x:c r="J42" s="37" t="n">
        <x:f>J19*'Допущения'!$D$12/'Допущения'!$D$40/'Допущения'!$D$41</x:f>
        <x:v>1765043.4782608694</x:v>
      </x:c>
      <x:c r="K42" s="37" t="n">
        <x:f>K19*'Допущения'!$D$12/'Допущения'!$D$40/'Допущения'!$D$41</x:f>
        <x:v>1765043.4782608694</x:v>
      </x:c>
      <x:c r="L42" s="37" t="n">
        <x:f>L19*'Допущения'!$D$12/'Допущения'!$D$40/'Допущения'!$D$41</x:f>
        <x:v>1765043.4782608694</x:v>
      </x:c>
      <x:c r="M42" s="37" t="n">
        <x:f>M19*'Допущения'!$D$12/'Допущения'!$D$40/'Допущения'!$D$41</x:f>
        <x:v>1765043.4782608694</x:v>
      </x:c>
      <x:c r="N42" s="37" t="n">
        <x:f>N19*'Допущения'!$D$12/'Допущения'!$D$40/'Допущения'!$D$41</x:f>
        <x:v>1765043.4782608694</x:v>
      </x:c>
      <x:c r="O42" s="2"/>
      <x:c r="P42" s="2"/>
      <x:c r="Q42" s="2"/>
      <x:c r="R42" s="2"/>
    </x:row>
    <x:row r="43" ht="23" customHeight="1">
      <x:c r="A43" s="2"/>
      <x:c r="B43" s="2"/>
      <x:c r="C43" s="2" t="str">
        <x:v>Справочно: flexitank-эквивалент</x:v>
      </x:c>
      <x:c r="D43" s="2"/>
      <x:c r="E43" s="37" t="n">
        <x:f>E18/'Допущения'!$D$44</x:f>
        <x:v>20.55733211512106</x:v>
      </x:c>
      <x:c r="F43" s="37" t="n">
        <x:f>F18/'Допущения'!$D$44</x:f>
        <x:v>36.546368204659665</x:v>
      </x:c>
      <x:c r="G43" s="37" t="n">
        <x:f>G18/'Допущения'!$D$44</x:f>
        <x:v>54.54545454545455</x:v>
      </x:c>
      <x:c r="H43" s="37" t="n">
        <x:f>H18/'Допущения'!$D$44</x:f>
        <x:v>72.72727272727273</x:v>
      </x:c>
      <x:c r="I43" s="37" t="n">
        <x:f>I18/'Допущения'!$D$44</x:f>
        <x:v>25.454545454545453</x:v>
      </x:c>
      <x:c r="J43" s="37" t="n">
        <x:f>J18/'Допущения'!$D$44</x:f>
        <x:v>30.90909090909091</x:v>
      </x:c>
      <x:c r="K43" s="37" t="n">
        <x:f>K18/'Допущения'!$D$44</x:f>
        <x:v>30.90909090909091</x:v>
      </x:c>
      <x:c r="L43" s="37" t="n">
        <x:f>L18/'Допущения'!$D$44</x:f>
        <x:v>30.90909090909091</x:v>
      </x:c>
      <x:c r="M43" s="37" t="n">
        <x:f>M18/'Допущения'!$D$44</x:f>
        <x:v>30.90909090909091</x:v>
      </x:c>
      <x:c r="N43" s="37" t="n">
        <x:f>N18/'Допущения'!$D$44</x:f>
        <x:v>30.90909090909091</x:v>
      </x:c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35"/>
      <x:c r="F44" s="35"/>
      <x:c r="G44" s="35"/>
      <x:c r="H44" s="35"/>
      <x:c r="I44" s="35"/>
      <x:c r="J44" s="35"/>
      <x:c r="K44" s="35"/>
      <x:c r="L44" s="35"/>
      <x:c r="M44" s="35"/>
      <x:c r="N44" s="35"/>
      <x:c r="O44" s="2"/>
      <x:c r="P44" s="2"/>
      <x:c r="Q44" s="2"/>
      <x:c r="R44" s="2"/>
    </x:row>
    <x:row r="45" ht="23" customHeight="1">
      <x:c r="A45" s="2"/>
      <x:c r="B45" s="2"/>
      <x:c r="C45" s="2" t="str">
        <x:v>Загрузка безубыточности по EBITDA</x:v>
      </x:c>
      <x:c r="D45" s="2"/>
      <x:c r="E45" s="55" t="n">
        <x:f>IF(E33-SUM(E34:E36)&lt;=0,"n.a.",E37*E11/(E33-SUM(E34:E36)))</x:f>
        <x:v>0.3355375089159837</x:v>
      </x:c>
      <x:c r="F45" s="55" t="n">
        <x:f>IF(F33-SUM(F34:F36)&lt;=0,"n.a.",F37*F11/(F33-SUM(F34:F36)))</x:f>
        <x:v>0.3355375089159844</x:v>
      </x:c>
      <x:c r="G45" s="55" t="n">
        <x:f>IF(G33-SUM(G34:G36)&lt;=0,"n.a.",G37*G11/(G33-SUM(G34:G36)))</x:f>
        <x:v>0.9012509851610297</x:v>
      </x:c>
      <x:c r="H45" s="55" t="n">
        <x:f>IF(H33-SUM(H34:H36)&lt;=0,"n.a.",H37*H11/(H33-SUM(H34:H36)))</x:f>
        <x:v>0.9012509851610291</x:v>
      </x:c>
      <x:c r="I45" s="55" t="n">
        <x:f>IF(I33-SUM(I34:I36)&lt;=0,"n.a.",I37*I11/(I33-SUM(I34:I36)))</x:f>
        <x:v>0.3953103484893501</x:v>
      </x:c>
      <x:c r="J45" s="55" t="n">
        <x:f>IF(J33-SUM(J34:J36)&lt;=0,"n.a.",J37*J11/(J33-SUM(J34:J36)))</x:f>
        <x:v>0.39531034848935</x:v>
      </x:c>
      <x:c r="K45" s="55" t="n">
        <x:f>IF(K33-SUM(K34:K36)&lt;=0,"n.a.",K37*K11/(K33-SUM(K34:K36)))</x:f>
        <x:v>0.39531034848935</x:v>
      </x:c>
      <x:c r="L45" s="55" t="n">
        <x:f>IF(L33-SUM(L34:L36)&lt;=0,"n.a.",L37*L11/(L33-SUM(L34:L36)))</x:f>
        <x:v>0.39531034848935</x:v>
      </x:c>
      <x:c r="M45" s="55" t="n">
        <x:f>IF(M33-SUM(M34:M36)&lt;=0,"n.a.",M37*M11/(M33-SUM(M34:M36)))</x:f>
        <x:v>0.39531034848935</x:v>
      </x:c>
      <x:c r="N45" s="55" t="n">
        <x:f>IF(N33-SUM(N34:N36)&lt;=0,"n.a.",N37*N11/(N33-SUM(N34:N36)))</x:f>
        <x:v>0.39531034848935</x:v>
      </x:c>
      <x:c r="O45" s="2"/>
      <x:c r="P45" s="2"/>
      <x:c r="Q45" s="2"/>
      <x:c r="R45" s="2"/>
    </x:row>
    <x:row r="46" ht="27" customHeight="1">
      <x:c r="A46" s="2"/>
      <x:c r="B46" s="2"/>
      <x:c r="C46" s="7" t="str">
        <x:v>Шрот и избыток сырого масла считаются внешними продажами. Внутренняя передача масла не даёт выручку.</x:v>
      </x:c>
      <x:c r="D46" s="7"/>
      <x:c r="E46" s="41"/>
      <x:c r="F46" s="41"/>
      <x:c r="G46" s="41"/>
      <x:c r="H46" s="41"/>
      <x:c r="I46" s="41"/>
      <x:c r="J46" s="41"/>
      <x:c r="K46" s="41"/>
      <x:c r="L46" s="41"/>
      <x:c r="M46" s="41"/>
      <x:c r="N46" s="41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35"/>
      <x:c r="F47" s="35"/>
      <x:c r="G47" s="35"/>
      <x:c r="H47" s="35"/>
      <x:c r="I47" s="35"/>
      <x:c r="J47" s="35"/>
      <x:c r="K47" s="35"/>
      <x:c r="L47" s="35"/>
      <x:c r="M47" s="35"/>
      <x:c r="N47" s="35"/>
      <x:c r="O47" s="2"/>
      <x:c r="P47" s="2"/>
      <x:c r="Q47" s="2"/>
      <x:c r="R47" s="2"/>
    </x:row>
    <x:row r="48" ht="27" customHeight="1">
      <x:c r="A48" s="2"/>
      <x:c r="B48" s="2"/>
      <x:c r="C48" s="7" t="str">
        <x:v>Порог EBITDA сохраняет цены и товарную структуру года. Он не учитывает амортизацию и возврат инвестиций.</x:v>
      </x:c>
      <x:c r="D48" s="7"/>
      <x:c r="E48" s="41"/>
      <x:c r="F48" s="41"/>
      <x:c r="G48" s="41"/>
      <x:c r="H48" s="41"/>
      <x:c r="I48" s="41"/>
      <x:c r="J48" s="41"/>
      <x:c r="K48" s="41"/>
      <x:c r="L48" s="41"/>
      <x:c r="M48" s="41"/>
      <x:c r="N48" s="41"/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35"/>
      <x:c r="F49" s="35"/>
      <x:c r="G49" s="35"/>
      <x:c r="H49" s="35"/>
      <x:c r="I49" s="35"/>
      <x:c r="J49" s="35"/>
      <x:c r="K49" s="35"/>
      <x:c r="L49" s="35"/>
      <x:c r="M49" s="35"/>
      <x:c r="N49" s="35"/>
      <x:c r="O49" s="2"/>
      <x:c r="P49" s="2"/>
      <x:c r="Q49" s="2"/>
      <x:c r="R49" s="2"/>
    </x:row>
    <x:row r="50" ht="27" customHeight="1">
      <x:c r="A50" s="2"/>
      <x:c r="B50" s="2"/>
      <x:c r="C50" s="7" t="str">
        <x:v>Собственный завод не отменяет импорт: недостающее сырьё рафинации показано в строке 18.</x:v>
      </x:c>
      <x:c r="D50" s="7"/>
      <x:c r="E50" s="41"/>
      <x:c r="F50" s="41"/>
      <x:c r="G50" s="41"/>
      <x:c r="H50" s="41"/>
      <x:c r="I50" s="41"/>
      <x:c r="J50" s="41"/>
      <x:c r="K50" s="41"/>
      <x:c r="L50" s="41"/>
      <x:c r="M50" s="41"/>
      <x:c r="N50" s="41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35"/>
      <x:c r="F52" s="35"/>
      <x:c r="G52" s="35"/>
      <x:c r="H52" s="35"/>
      <x:c r="I52" s="35"/>
      <x:c r="J52" s="35"/>
      <x:c r="K52" s="35"/>
      <x:c r="L52" s="35"/>
      <x:c r="M52" s="35"/>
      <x:c r="N52" s="35"/>
      <x:c r="O52" s="2"/>
      <x:c r="P52" s="2"/>
      <x:c r="Q52" s="2"/>
      <x:c r="R52" s="2"/>
    </x:row>
    <x:row r="53">
      <x:c r="E53" s="42"/>
      <x:c r="F53" s="42"/>
      <x:c r="G53" s="42"/>
      <x:c r="H53" s="42"/>
      <x:c r="I53" s="42"/>
      <x:c r="J53" s="42"/>
      <x:c r="K53" s="42"/>
      <x:c r="L53" s="42"/>
      <x:c r="M53" s="42"/>
      <x:c r="N53" s="42"/>
    </x:row>
    <x:row r="54">
      <x:c r="E54" s="42"/>
      <x:c r="F54" s="42"/>
      <x:c r="G54" s="42"/>
      <x:c r="H54" s="42"/>
      <x:c r="I54" s="42"/>
      <x:c r="J54" s="42"/>
      <x:c r="K54" s="42"/>
      <x:c r="L54" s="42"/>
      <x:c r="M54" s="42"/>
      <x:c r="N54" s="42"/>
    </x:row>
    <x:row r="55">
      <x:c r="E55" s="42"/>
      <x:c r="F55" s="42"/>
      <x:c r="G55" s="42"/>
      <x:c r="H55" s="42"/>
      <x:c r="I55" s="42"/>
      <x:c r="J55" s="42"/>
      <x:c r="K55" s="42"/>
      <x:c r="L55" s="42"/>
      <x:c r="M55" s="42"/>
      <x:c r="N55" s="42"/>
    </x:row>
    <x:row r="56">
      <x:c r="E56" s="42"/>
      <x:c r="F56" s="42"/>
      <x:c r="G56" s="42"/>
      <x:c r="H56" s="42"/>
      <x:c r="I56" s="42"/>
      <x:c r="J56" s="42"/>
      <x:c r="K56" s="42"/>
      <x:c r="L56" s="42"/>
      <x:c r="M56" s="42"/>
      <x:c r="N56" s="42"/>
    </x:row>
    <x:row r="57">
      <x:c r="E57" s="42"/>
      <x:c r="F57" s="42"/>
      <x:c r="G57" s="42"/>
      <x:c r="H57" s="42"/>
      <x:c r="I57" s="42"/>
      <x:c r="J57" s="42"/>
      <x:c r="K57" s="42"/>
      <x:c r="L57" s="42"/>
      <x:c r="M57" s="42"/>
      <x:c r="N57" s="42"/>
    </x:row>
    <x:row r="58">
      <x:c r="E58" s="42"/>
      <x:c r="F58" s="42"/>
      <x:c r="G58" s="42"/>
      <x:c r="H58" s="42"/>
      <x:c r="I58" s="42"/>
      <x:c r="J58" s="42"/>
      <x:c r="K58" s="42"/>
      <x:c r="L58" s="42"/>
      <x:c r="M58" s="42"/>
      <x:c r="N58" s="42"/>
    </x:row>
    <x:row r="59">
      <x:c r="E59" s="42"/>
      <x:c r="F59" s="42"/>
      <x:c r="G59" s="42"/>
      <x:c r="H59" s="42"/>
      <x:c r="I59" s="42"/>
      <x:c r="J59" s="42"/>
      <x:c r="K59" s="42"/>
      <x:c r="L59" s="42"/>
      <x:c r="M59" s="42"/>
      <x:c r="N59" s="42"/>
    </x:row>
    <x:row r="60">
      <x:c r="E60" s="42"/>
      <x:c r="F60" s="42"/>
      <x:c r="G60" s="42"/>
      <x:c r="H60" s="42"/>
      <x:c r="I60" s="42"/>
      <x:c r="J60" s="42"/>
      <x:c r="K60" s="42"/>
      <x:c r="L60" s="42"/>
      <x:c r="M60" s="42"/>
      <x:c r="N60" s="42"/>
    </x:row>
    <x:row r="61">
      <x:c r="E61" s="42"/>
      <x:c r="F61" s="42"/>
      <x:c r="G61" s="42"/>
      <x:c r="H61" s="42"/>
      <x:c r="I61" s="42"/>
      <x:c r="J61" s="42"/>
      <x:c r="K61" s="42"/>
      <x:c r="L61" s="42"/>
      <x:c r="M61" s="42"/>
      <x:c r="N61" s="42"/>
    </x:row>
    <x:row r="62">
      <x:c r="E62" s="42"/>
      <x:c r="F62" s="42"/>
      <x:c r="G62" s="42"/>
      <x:c r="H62" s="42"/>
      <x:c r="I62" s="42"/>
      <x:c r="J62" s="42"/>
      <x:c r="K62" s="42"/>
      <x:c r="L62" s="42"/>
      <x:c r="M62" s="42"/>
      <x:c r="N62" s="42"/>
    </x:row>
    <x:row r="63">
      <x:c r="E63" s="42"/>
      <x:c r="F63" s="42"/>
      <x:c r="G63" s="42"/>
      <x:c r="H63" s="42"/>
      <x:c r="I63" s="42"/>
      <x:c r="J63" s="42"/>
      <x:c r="K63" s="42"/>
      <x:c r="L63" s="42"/>
      <x:c r="M63" s="42"/>
      <x:c r="N63" s="42"/>
    </x:row>
    <x:row r="64">
      <x:c r="E64" s="42"/>
      <x:c r="F64" s="42"/>
      <x:c r="G64" s="42"/>
      <x:c r="H64" s="42"/>
      <x:c r="I64" s="42"/>
      <x:c r="J64" s="42"/>
      <x:c r="K64" s="42"/>
      <x:c r="L64" s="42"/>
      <x:c r="M64" s="42"/>
      <x:c r="N64" s="42"/>
    </x:row>
    <x:row r="65">
      <x:c r="E65" s="42"/>
      <x:c r="F65" s="42"/>
      <x:c r="G65" s="42"/>
      <x:c r="H65" s="42"/>
      <x:c r="I65" s="42"/>
      <x:c r="J65" s="42"/>
      <x:c r="K65" s="42"/>
      <x:c r="L65" s="42"/>
      <x:c r="M65" s="42"/>
      <x:c r="N65" s="42"/>
    </x:row>
    <x:row r="66">
      <x:c r="E66" s="42"/>
      <x:c r="F66" s="42"/>
      <x:c r="G66" s="42"/>
      <x:c r="H66" s="42"/>
      <x:c r="I66" s="42"/>
      <x:c r="J66" s="42"/>
      <x:c r="K66" s="42"/>
      <x:c r="L66" s="42"/>
      <x:c r="M66" s="42"/>
      <x:c r="N66" s="42"/>
    </x:row>
    <x:row r="67"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  <x:row r="68">
      <x:c r="E68" s="42"/>
      <x:c r="F68" s="42"/>
      <x:c r="G68" s="42"/>
      <x:c r="H68" s="42"/>
      <x:c r="I68" s="42"/>
      <x:c r="J68" s="42"/>
      <x:c r="K68" s="42"/>
      <x:c r="L68" s="42"/>
      <x:c r="M68" s="42"/>
      <x:c r="N68" s="42"/>
    </x:row>
    <x:row r="69">
      <x:c r="E69" s="42"/>
      <x:c r="F69" s="42"/>
      <x:c r="G69" s="42"/>
      <x:c r="H69" s="42"/>
      <x:c r="I69" s="42"/>
      <x:c r="J69" s="42"/>
      <x:c r="K69" s="42"/>
      <x:c r="L69" s="42"/>
      <x:c r="M69" s="42"/>
      <x:c r="N69" s="42"/>
    </x:row>
    <x:row r="70">
      <x:c r="E70" s="42"/>
      <x:c r="F70" s="42"/>
      <x:c r="G70" s="42"/>
      <x:c r="H70" s="42"/>
      <x:c r="I70" s="42"/>
      <x:c r="J70" s="42"/>
      <x:c r="K70" s="42"/>
      <x:c r="L70" s="42"/>
      <x:c r="M70" s="42"/>
      <x:c r="N70" s="42"/>
    </x:row>
    <x:row r="71">
      <x:c r="E71" s="42"/>
      <x:c r="F71" s="42"/>
      <x:c r="G71" s="42"/>
      <x:c r="H71" s="42"/>
      <x:c r="I71" s="42"/>
      <x:c r="J71" s="42"/>
      <x:c r="K71" s="42"/>
      <x:c r="L71" s="42"/>
      <x:c r="M71" s="42"/>
      <x:c r="N71" s="42"/>
    </x:row>
    <x:row r="72">
      <x:c r="E72" s="42"/>
      <x:c r="F72" s="42"/>
      <x:c r="G72" s="42"/>
      <x:c r="H72" s="42"/>
      <x:c r="I72" s="42"/>
      <x:c r="J72" s="42"/>
      <x:c r="K72" s="42"/>
      <x:c r="L72" s="42"/>
      <x:c r="M72" s="42"/>
      <x:c r="N72" s="42"/>
    </x:row>
    <x:row r="73">
      <x:c r="E73" s="42"/>
      <x:c r="F73" s="42"/>
      <x:c r="G73" s="42"/>
      <x:c r="H73" s="42"/>
      <x:c r="I73" s="42"/>
      <x:c r="J73" s="42"/>
      <x:c r="K73" s="42"/>
      <x:c r="L73" s="42"/>
      <x:c r="M73" s="42"/>
      <x:c r="N73" s="42"/>
    </x:row>
    <x:row r="74">
      <x:c r="E74" s="42"/>
      <x:c r="F74" s="42"/>
      <x:c r="G74" s="42"/>
      <x:c r="H74" s="42"/>
      <x:c r="I74" s="42"/>
      <x:c r="J74" s="42"/>
      <x:c r="K74" s="42"/>
      <x:c r="L74" s="42"/>
      <x:c r="M74" s="42"/>
      <x:c r="N74" s="42"/>
    </x:row>
    <x:row r="75">
      <x:c r="E75" s="42"/>
      <x:c r="F75" s="42"/>
      <x:c r="G75" s="42"/>
      <x:c r="H75" s="42"/>
      <x:c r="I75" s="42"/>
      <x:c r="J75" s="42"/>
      <x:c r="K75" s="42"/>
      <x:c r="L75" s="42"/>
      <x:c r="M75" s="42"/>
      <x:c r="N75" s="42"/>
    </x:row>
    <x:row r="76">
      <x:c r="E76" s="42"/>
      <x:c r="F76" s="42"/>
      <x:c r="G76" s="42"/>
      <x:c r="H76" s="42"/>
      <x:c r="I76" s="42"/>
      <x:c r="J76" s="42"/>
      <x:c r="K76" s="42"/>
      <x:c r="L76" s="42"/>
      <x:c r="M76" s="42"/>
      <x:c r="N76" s="42"/>
    </x:row>
    <x:row r="77">
      <x:c r="E77" s="42"/>
      <x:c r="F77" s="42"/>
      <x:c r="G77" s="42"/>
      <x:c r="H77" s="42"/>
      <x:c r="I77" s="42"/>
      <x:c r="J77" s="42"/>
      <x:c r="K77" s="42"/>
      <x:c r="L77" s="42"/>
      <x:c r="M77" s="42"/>
      <x:c r="N77" s="42"/>
    </x:row>
    <x:row r="78">
      <x:c r="E78" s="42"/>
      <x:c r="F78" s="42"/>
      <x:c r="G78" s="42"/>
      <x:c r="H78" s="42"/>
      <x:c r="I78" s="42"/>
      <x:c r="J78" s="42"/>
      <x:c r="K78" s="42"/>
      <x:c r="L78" s="42"/>
      <x:c r="M78" s="42"/>
      <x:c r="N78" s="42"/>
    </x:row>
    <x:row r="79">
      <x:c r="E79" s="42"/>
      <x:c r="F79" s="42"/>
      <x:c r="G79" s="42"/>
      <x:c r="H79" s="42"/>
      <x:c r="I79" s="42"/>
      <x:c r="J79" s="42"/>
      <x:c r="K79" s="42"/>
      <x:c r="L79" s="42"/>
      <x:c r="M79" s="42"/>
      <x:c r="N79" s="42"/>
    </x:row>
    <x:row r="80">
      <x:c r="E80" s="42"/>
      <x:c r="F80" s="42"/>
      <x:c r="G80" s="42"/>
      <x:c r="H80" s="42"/>
      <x:c r="I80" s="42"/>
      <x:c r="J80" s="42"/>
      <x:c r="K80" s="42"/>
      <x:c r="L80" s="42"/>
      <x:c r="M80" s="42"/>
      <x:c r="N80" s="4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Денежный поток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2026 — подготовка, год 0. 2027–2036 — 10 операционных лет. Тысячи USD.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Календарный год</x:v>
      </x:c>
      <x:c r="D6" s="6" t="n">
        <x:v>2026</x:v>
      </x:c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35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2" t="str">
        <x:v>Выручка без масла</x:v>
      </x:c>
      <x:c r="D8" s="35" t="n">
        <x:v>0</x:v>
      </x:c>
      <x:c r="E8" s="37" t="n">
        <x:f>'Операции'!E70</x:f>
        <x:v>1813.482</x:v>
      </x:c>
      <x:c r="F8" s="37" t="n">
        <x:f>'Операции'!F70</x:f>
        <x:v>3223.968</x:v>
      </x:c>
      <x:c r="G8" s="37" t="n">
        <x:f>'Операции'!G70</x:f>
        <x:v>5641.9439999999995</x:v>
      </x:c>
      <x:c r="H8" s="37" t="n">
        <x:f>'Операции'!H70</x:f>
        <x:v>7447.936</x:v>
      </x:c>
      <x:c r="I8" s="37" t="n">
        <x:f>'Операции'!I70</x:f>
        <x:v>12621.904</x:v>
      </x:c>
      <x:c r="J8" s="37" t="n">
        <x:f>'Операции'!J70</x:f>
        <x:v>13876.398000000001</x:v>
      </x:c>
      <x:c r="K8" s="37" t="n">
        <x:f>'Операции'!K70</x:f>
        <x:v>13876.398000000001</x:v>
      </x:c>
      <x:c r="L8" s="37" t="n">
        <x:f>'Операции'!L70</x:f>
        <x:v>13876.398000000001</x:v>
      </x:c>
      <x:c r="M8" s="37" t="n">
        <x:f>'Операции'!M70</x:f>
        <x:v>13876.398000000001</x:v>
      </x:c>
      <x:c r="N8" s="37" t="n">
        <x:f>'Операции'!N70</x:f>
        <x:v>13876.398000000001</x:v>
      </x:c>
      <x:c r="O8" s="2"/>
      <x:c r="P8" s="2"/>
      <x:c r="Q8" s="2"/>
      <x:c r="R8" s="2"/>
    </x:row>
    <x:row r="9" ht="23" customHeight="1">
      <x:c r="A9" s="2"/>
      <x:c r="B9" s="2"/>
      <x:c r="C9" s="2" t="str">
        <x:v>Выручка масла</x:v>
      </x:c>
      <x:c r="D9" s="35" t="n">
        <x:v>0</x:v>
      </x:c>
      <x:c r="E9" s="37" t="n">
        <x:f>'Масло'!E33</x:f>
        <x:v>832.5</x:v>
      </x:c>
      <x:c r="F9" s="37" t="n">
        <x:f>'Масло'!F33</x:f>
        <x:v>1480</x:v>
      </x:c>
      <x:c r="G9" s="37" t="n">
        <x:f>'Масло'!G33</x:f>
        <x:v>2235.168</x:v>
      </x:c>
      <x:c r="H9" s="37" t="n">
        <x:f>'Масло'!H33</x:f>
        <x:v>2980.224</x:v>
      </x:c>
      <x:c r="I9" s="37" t="n">
        <x:f>'Масло'!I33</x:f>
        <x:v>6734.392</x:v>
      </x:c>
      <x:c r="J9" s="37" t="n">
        <x:f>'Масло'!J33</x:f>
        <x:v>8177.476</x:v>
      </x:c>
      <x:c r="K9" s="37" t="n">
        <x:f>'Масло'!K33</x:f>
        <x:v>8177.476</x:v>
      </x:c>
      <x:c r="L9" s="37" t="n">
        <x:f>'Масло'!L33</x:f>
        <x:v>8177.476</x:v>
      </x:c>
      <x:c r="M9" s="37" t="n">
        <x:f>'Масло'!M33</x:f>
        <x:v>8177.476</x:v>
      </x:c>
      <x:c r="N9" s="37" t="n">
        <x:f>'Масло'!N33</x:f>
        <x:v>8177.476</x:v>
      </x:c>
      <x:c r="O9" s="2"/>
      <x:c r="P9" s="2"/>
      <x:c r="Q9" s="2"/>
      <x:c r="R9" s="2"/>
    </x:row>
    <x:row r="10" ht="23" customHeight="1">
      <x:c r="A10" s="2"/>
      <x:c r="B10" s="2"/>
      <x:c r="C10" s="20" t="str">
        <x:v>Выручка холдинга</x:v>
      </x:c>
      <x:c r="D10" s="45" t="n">
        <x:v>0</x:v>
      </x:c>
      <x:c r="E10" s="39" t="n">
        <x:f>SUM(E8:E9)</x:f>
        <x:v>2645.982</x:v>
      </x:c>
      <x:c r="F10" s="39" t="n">
        <x:f>SUM(F8:F9)</x:f>
        <x:v>4703.968</x:v>
      </x:c>
      <x:c r="G10" s="39" t="n">
        <x:f>SUM(G8:G9)</x:f>
        <x:v>7877.111999999999</x:v>
      </x:c>
      <x:c r="H10" s="39" t="n">
        <x:f>SUM(H8:H9)</x:f>
        <x:v>10428.16</x:v>
      </x:c>
      <x:c r="I10" s="39" t="n">
        <x:f>SUM(I8:I9)</x:f>
        <x:v>19356.296000000002</x:v>
      </x:c>
      <x:c r="J10" s="39" t="n">
        <x:f>SUM(J8:J9)</x:f>
        <x:v>22053.874</x:v>
      </x:c>
      <x:c r="K10" s="39" t="n">
        <x:f>SUM(K8:K9)</x:f>
        <x:v>22053.874</x:v>
      </x:c>
      <x:c r="L10" s="39" t="n">
        <x:f>SUM(L8:L9)</x:f>
        <x:v>22053.874</x:v>
      </x:c>
      <x:c r="M10" s="39" t="n">
        <x:f>SUM(M8:M9)</x:f>
        <x:v>22053.874</x:v>
      </x:c>
      <x:c r="N10" s="39" t="n">
        <x:f>SUM(N8:N9)</x:f>
        <x:v>22053.874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Переменные расходы</x:v>
      </x:c>
      <x:c r="D11" s="35" t="n">
        <x:v>0</x:v>
      </x:c>
      <x:c r="E11" s="37" t="n">
        <x:f>'Операции'!E71+SUM('Масло'!E34:E36)</x:f>
        <x:v>2274.426437513655</x:v>
      </x:c>
      <x:c r="F11" s="37" t="n">
        <x:f>'Операции'!F71+SUM('Масло'!F34:F36)</x:f>
        <x:v>4043.424777802054</x:v>
      </x:c>
      <x:c r="G11" s="37" t="n">
        <x:f>'Операции'!G71+SUM('Масло'!G34:G36)</x:f>
        <x:v>6839.247501634783</x:v>
      </x:c>
      <x:c r="H11" s="37" t="n">
        <x:f>'Операции'!H71+SUM('Масло'!H34:H36)</x:f>
        <x:v>9052.863335513044</x:v>
      </x:c>
      <x:c r="I11" s="37" t="n">
        <x:f>'Операции'!I71+SUM('Масло'!I34:I36)</x:f>
        <x:v>16162.550837147828</x:v>
      </x:c>
      <x:c r="J11" s="37" t="n">
        <x:f>'Операции'!J71+SUM('Масло'!J34:J36)</x:f>
        <x:v>18380.254587965217</x:v>
      </x:c>
      <x:c r="K11" s="37" t="n">
        <x:f>'Операции'!K71+SUM('Масло'!K34:K36)</x:f>
        <x:v>18380.254587965217</x:v>
      </x:c>
      <x:c r="L11" s="37" t="n">
        <x:f>'Операции'!L71+SUM('Масло'!L34:L36)</x:f>
        <x:v>18380.254587965217</x:v>
      </x:c>
      <x:c r="M11" s="37" t="n">
        <x:f>'Операции'!M71+SUM('Масло'!M34:M36)</x:f>
        <x:v>18380.254587965217</x:v>
      </x:c>
      <x:c r="N11" s="37" t="n">
        <x:f>'Операции'!N71+SUM('Масло'!N34:N36)</x:f>
        <x:v>18380.254587965217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Постоянные и управление</x:v>
      </x:c>
      <x:c r="D12" s="35" t="n">
        <x:v>0</x:v>
      </x:c>
      <x:c r="E12" s="37" t="n">
        <x:f>SUM('Операции'!E72:E73)+'Масло'!E37</x:f>
        <x:v>410</x:v>
      </x:c>
      <x:c r="F12" s="37" t="n">
        <x:f>SUM('Операции'!F72:F73)+'Масло'!F37</x:f>
        <x:v>410</x:v>
      </x:c>
      <x:c r="G12" s="37" t="n">
        <x:f>SUM('Операции'!G72:G73)+'Масло'!G37</x:f>
        <x:v>749</x:v>
      </x:c>
      <x:c r="H12" s="37" t="n">
        <x:f>SUM('Операции'!H72:H73)+'Масло'!H37</x:f>
        <x:v>899</x:v>
      </x:c>
      <x:c r="I12" s="37" t="n">
        <x:f>SUM('Операции'!I72:I73)+'Масло'!I37</x:f>
        <x:v>1614</x:v>
      </x:c>
      <x:c r="J12" s="37" t="n">
        <x:f>SUM('Операции'!J72:J73)+'Масло'!J37</x:f>
        <x:v>1684</x:v>
      </x:c>
      <x:c r="K12" s="37" t="n">
        <x:f>SUM('Операции'!K72:K73)+'Масло'!K37</x:f>
        <x:v>1684</x:v>
      </x:c>
      <x:c r="L12" s="37" t="n">
        <x:f>SUM('Операции'!L72:L73)+'Масло'!L37</x:f>
        <x:v>1684</x:v>
      </x:c>
      <x:c r="M12" s="37" t="n">
        <x:f>SUM('Операции'!M72:M73)+'Масло'!M37</x:f>
        <x:v>1684</x:v>
      </x:c>
      <x:c r="N12" s="37" t="n">
        <x:f>SUM('Операции'!N72:N73)+'Масло'!N37</x:f>
        <x:v>1684</x:v>
      </x:c>
      <x:c r="O12" s="2"/>
      <x:c r="P12" s="2"/>
      <x:c r="Q12" s="2"/>
      <x:c r="R12" s="2"/>
    </x:row>
    <x:row r="13" ht="23" customHeight="1">
      <x:c r="A13" s="2"/>
      <x:c r="B13" s="2"/>
      <x:c r="C13" s="20" t="str">
        <x:v>EBITDA</x:v>
      </x:c>
      <x:c r="D13" s="45" t="n">
        <x:v>0</x:v>
      </x:c>
      <x:c r="E13" s="39" t="n">
        <x:f>E10-SUM(E11:E12)</x:f>
        <x:v>-38.444437513654975</x:v>
      </x:c>
      <x:c r="F13" s="39" t="n">
        <x:f>F10-SUM(F11:F12)</x:f>
        <x:v>250.5432221979454</x:v>
      </x:c>
      <x:c r="G13" s="39" t="n">
        <x:f>G10-SUM(G11:G12)</x:f>
        <x:v>288.8644983652166</x:v>
      </x:c>
      <x:c r="H13" s="39" t="n">
        <x:f>H10-SUM(H11:H12)</x:f>
        <x:v>476.2966644869557</x:v>
      </x:c>
      <x:c r="I13" s="39" t="n">
        <x:f>I10-SUM(I11:I12)</x:f>
        <x:v>1579.745162852174</x:v>
      </x:c>
      <x:c r="J13" s="39" t="n">
        <x:f>J10-SUM(J11:J12)</x:f>
        <x:v>1989.6194120347827</x:v>
      </x:c>
      <x:c r="K13" s="39" t="n">
        <x:f>K10-SUM(K11:K12)</x:f>
        <x:v>1989.6194120347827</x:v>
      </x:c>
      <x:c r="L13" s="39" t="n">
        <x:f>L10-SUM(L11:L12)</x:f>
        <x:v>1989.6194120347827</x:v>
      </x:c>
      <x:c r="M13" s="39" t="n">
        <x:f>M10-SUM(M11:M12)</x:f>
        <x:v>1989.6194120347827</x:v>
      </x:c>
      <x:c r="N13" s="39" t="n">
        <x:f>N10-SUM(N11:N12)</x:f>
        <x:v>1989.6194120347827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Амортизация стартового CAPEX</x:v>
      </x:c>
      <x:c r="D14" s="35" t="n">
        <x:v>0</x:v>
      </x:c>
      <x:c r="E14" s="37" t="n">
        <x:f>'Инвестиции'!$E$43/'Допущения'!$D$11</x:f>
        <x:v>137</x:v>
      </x:c>
      <x:c r="F14" s="37" t="n">
        <x:f>'Инвестиции'!$E$43/'Допущения'!$D$11</x:f>
        <x:v>137</x:v>
      </x:c>
      <x:c r="G14" s="37" t="n">
        <x:f>'Инвестиции'!$E$43/'Допущения'!$D$11</x:f>
        <x:v>137</x:v>
      </x:c>
      <x:c r="H14" s="37" t="n">
        <x:f>'Инвестиции'!$E$43/'Допущения'!$D$11</x:f>
        <x:v>137</x:v>
      </x:c>
      <x:c r="I14" s="37" t="n">
        <x:f>'Инвестиции'!$E$43/'Допущения'!$D$11</x:f>
        <x:v>137</x:v>
      </x:c>
      <x:c r="J14" s="37" t="n">
        <x:f>'Инвестиции'!$E$43/'Допущения'!$D$11</x:f>
        <x:v>137</x:v>
      </x:c>
      <x:c r="K14" s="37" t="n">
        <x:f>'Инвестиции'!$E$43/'Допущения'!$D$11</x:f>
        <x:v>137</x:v>
      </x:c>
      <x:c r="L14" s="37" t="n">
        <x:f>'Инвестиции'!$E$43/'Допущения'!$D$11</x:f>
        <x:v>137</x:v>
      </x:c>
      <x:c r="M14" s="37" t="n">
        <x:f>'Инвестиции'!$E$43/'Допущения'!$D$11</x:f>
        <x:v>137</x:v>
      </x:c>
      <x:c r="N14" s="37" t="n">
        <x:f>'Инвестиции'!$E$43/'Допущения'!$D$11</x:f>
        <x:v>137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Амортизация расширений</x:v>
      </x:c>
      <x:c r="D15" s="35" t="n">
        <x:v>0</x:v>
      </x:c>
      <x:c r="E15" s="37" t="n">
        <x:f>SUMIFS('Инвестиции'!$E$53:$E$61,'Инвестиции'!$G$53:$G$61,"&lt;="&amp;E$6,'Инвестиции'!$G$53:$G$61,"&gt;"&amp;(E$6-'Допущения'!$D$11))/'Допущения'!$D$11</x:f>
        <x:v>0</x:v>
      </x:c>
      <x:c r="F15" s="37" t="n">
        <x:f>SUMIFS('Инвестиции'!$E$53:$E$61,'Инвестиции'!$G$53:$G$61,"&lt;="&amp;F$6,'Инвестиции'!$G$53:$G$61,"&gt;"&amp;(F$6-'Допущения'!$D$11))/'Допущения'!$D$11</x:f>
        <x:v>0</x:v>
      </x:c>
      <x:c r="G15" s="37" t="n">
        <x:f>SUMIFS('Инвестиции'!$E$53:$E$61,'Инвестиции'!$G$53:$G$61,"&lt;="&amp;G$6,'Инвестиции'!$G$53:$G$61,"&gt;"&amp;(G$6-'Допущения'!$D$11))/'Допущения'!$D$11</x:f>
        <x:v>320</x:v>
      </x:c>
      <x:c r="H15" s="37" t="n">
        <x:f>SUMIFS('Инвестиции'!$E$53:$E$61,'Инвестиции'!$G$53:$G$61,"&lt;="&amp;H$6,'Инвестиции'!$G$53:$G$61,"&gt;"&amp;(H$6-'Допущения'!$D$11))/'Допущения'!$D$11</x:f>
        <x:v>440</x:v>
      </x:c>
      <x:c r="I15" s="37" t="n">
        <x:f>SUMIFS('Инвестиции'!$E$53:$E$61,'Инвестиции'!$G$53:$G$61,"&lt;="&amp;I$6,'Инвестиции'!$G$53:$G$61,"&gt;"&amp;(I$6-'Допущения'!$D$11))/'Допущения'!$D$11</x:f>
        <x:v>1370</x:v>
      </x:c>
      <x:c r="J15" s="37" t="n">
        <x:f>SUMIFS('Инвестиции'!$E$53:$E$61,'Инвестиции'!$G$53:$G$61,"&lt;="&amp;J$6,'Инвестиции'!$G$53:$G$61,"&gt;"&amp;(J$6-'Допущения'!$D$11))/'Допущения'!$D$11</x:f>
        <x:v>1370</x:v>
      </x:c>
      <x:c r="K15" s="37" t="n">
        <x:f>SUMIFS('Инвестиции'!$E$53:$E$61,'Инвестиции'!$G$53:$G$61,"&lt;="&amp;K$6,'Инвестиции'!$G$53:$G$61,"&gt;"&amp;(K$6-'Допущения'!$D$11))/'Допущения'!$D$11</x:f>
        <x:v>1370</x:v>
      </x:c>
      <x:c r="L15" s="37" t="n">
        <x:f>SUMIFS('Инвестиции'!$E$53:$E$61,'Инвестиции'!$G$53:$G$61,"&lt;="&amp;L$6,'Инвестиции'!$G$53:$G$61,"&gt;"&amp;(L$6-'Допущения'!$D$11))/'Допущения'!$D$11</x:f>
        <x:v>1370</x:v>
      </x:c>
      <x:c r="M15" s="37" t="n">
        <x:f>SUMIFS('Инвестиции'!$E$53:$E$61,'Инвестиции'!$G$53:$G$61,"&lt;="&amp;M$6,'Инвестиции'!$G$53:$G$61,"&gt;"&amp;(M$6-'Допущения'!$D$11))/'Допущения'!$D$11</x:f>
        <x:v>1370</x:v>
      </x:c>
      <x:c r="N15" s="37" t="n">
        <x:f>SUMIFS('Инвестиции'!$E$53:$E$61,'Инвестиции'!$G$53:$G$61,"&lt;="&amp;N$6,'Инвестиции'!$G$53:$G$61,"&gt;"&amp;(N$6-'Допущения'!$D$11))/'Допущения'!$D$11</x:f>
        <x:v>1370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Амортизация поддерживающего CAPEX</x:v>
      </x:c>
      <x:c r="D16" s="35" t="n">
        <x:v>0</x:v>
      </x:c>
      <x:c r="E16" s="38" t="n">
        <x:f>0</x:f>
        <x:v>0</x:v>
      </x:c>
      <x:c r="F16" s="37" t="n">
        <x:f>SUM(E29)/'Допущения'!$D$15</x:f>
        <x:v>4</x:v>
      </x:c>
      <x:c r="G16" s="37" t="n">
        <x:f>SUM(F29,E29)/'Допущения'!$D$15</x:f>
        <x:v>9</x:v>
      </x:c>
      <x:c r="H16" s="37" t="n">
        <x:f>SUM(G29,F29,E29)/'Допущения'!$D$15</x:f>
        <x:v>23</x:v>
      </x:c>
      <x:c r="I16" s="37" t="n">
        <x:f>SUM(H29,G29,F29,E29)/'Допущения'!$D$15</x:f>
        <x:v>41</x:v>
      </x:c>
      <x:c r="J16" s="37" t="n">
        <x:f>SUM(I29,H29,G29,F29,E29)/'Допущения'!$D$15</x:f>
        <x:v>81</x:v>
      </x:c>
      <x:c r="K16" s="37" t="n">
        <x:f>SUM(J29,I29,H29,G29,F29)/'Допущения'!$D$15</x:f>
        <x:v>121</x:v>
      </x:c>
      <x:c r="L16" s="37" t="n">
        <x:f>SUM(K29,J29,I29,H29,G29)/'Допущения'!$D$15</x:f>
        <x:v>160</x:v>
      </x:c>
      <x:c r="M16" s="37" t="n">
        <x:f>SUM(L29,K29,J29,I29,H29)/'Допущения'!$D$15</x:f>
        <x:v>190</x:v>
      </x:c>
      <x:c r="N16" s="37" t="n">
        <x:f>SUM(M29,L29,K29,J29,I29)/'Допущения'!$D$15</x:f>
        <x:v>216</x:v>
      </x:c>
      <x:c r="O16" s="2"/>
      <x:c r="P16" s="2"/>
      <x:c r="Q16" s="2"/>
      <x:c r="R16" s="2"/>
    </x:row>
    <x:row r="17" ht="23" customHeight="1">
      <x:c r="A17" s="2"/>
      <x:c r="B17" s="2"/>
      <x:c r="C17" s="2" t="str">
        <x:v>Амортизация всего</x:v>
      </x:c>
      <x:c r="D17" s="35" t="n">
        <x:v>0</x:v>
      </x:c>
      <x:c r="E17" s="38" t="n">
        <x:f>SUM(E14:E16)</x:f>
        <x:v>137</x:v>
      </x:c>
      <x:c r="F17" s="38" t="n">
        <x:f>SUM(F14:F16)</x:f>
        <x:v>141</x:v>
      </x:c>
      <x:c r="G17" s="38" t="n">
        <x:f>SUM(G14:G16)</x:f>
        <x:v>466</x:v>
      </x:c>
      <x:c r="H17" s="38" t="n">
        <x:f>SUM(H14:H16)</x:f>
        <x:v>600</x:v>
      </x:c>
      <x:c r="I17" s="38" t="n">
        <x:f>SUM(I14:I16)</x:f>
        <x:v>1548</x:v>
      </x:c>
      <x:c r="J17" s="38" t="n">
        <x:f>SUM(J14:J16)</x:f>
        <x:v>1588</x:v>
      </x:c>
      <x:c r="K17" s="38" t="n">
        <x:f>SUM(K14:K16)</x:f>
        <x:v>1628</x:v>
      </x:c>
      <x:c r="L17" s="38" t="n">
        <x:f>SUM(L14:L16)</x:f>
        <x:v>1667</x:v>
      </x:c>
      <x:c r="M17" s="38" t="n">
        <x:f>SUM(M14:M16)</x:f>
        <x:v>1697</x:v>
      </x:c>
      <x:c r="N17" s="38" t="n">
        <x:f>SUM(N14:N16)</x:f>
        <x:v>1723</x:v>
      </x:c>
      <x:c r="O17" s="2"/>
      <x:c r="P17" s="2"/>
      <x:c r="Q17" s="2"/>
      <x:c r="R17" s="2"/>
    </x:row>
    <x:row r="18" ht="23" customHeight="1">
      <x:c r="A18" s="2"/>
      <x:c r="B18" s="2"/>
      <x:c r="C18" s="2" t="str">
        <x:v>EBIT</x:v>
      </x:c>
      <x:c r="D18" s="35" t="n">
        <x:v>0</x:v>
      </x:c>
      <x:c r="E18" s="38" t="n">
        <x:f>E13-E17</x:f>
        <x:v>-175.44443751365498</x:v>
      </x:c>
      <x:c r="F18" s="38" t="n">
        <x:f>F13-F17</x:f>
        <x:v>109.5432221979454</x:v>
      </x:c>
      <x:c r="G18" s="38" t="n">
        <x:f>G13-G17</x:f>
        <x:v>-177.1355016347834</x:v>
      </x:c>
      <x:c r="H18" s="38" t="n">
        <x:f>H13-H17</x:f>
        <x:v>-123.7033355130443</x:v>
      </x:c>
      <x:c r="I18" s="38" t="n">
        <x:f>I13-I17</x:f>
        <x:v>31.745162852173962</x:v>
      </x:c>
      <x:c r="J18" s="38" t="n">
        <x:f>J13-J17</x:f>
        <x:v>401.6194120347827</x:v>
      </x:c>
      <x:c r="K18" s="38" t="n">
        <x:f>K13-K17</x:f>
        <x:v>361.6194120347827</x:v>
      </x:c>
      <x:c r="L18" s="38" t="n">
        <x:f>L13-L17</x:f>
        <x:v>322.6194120347827</x:v>
      </x:c>
      <x:c r="M18" s="38" t="n">
        <x:f>M13-M17</x:f>
        <x:v>292.6194120347827</x:v>
      </x:c>
      <x:c r="N18" s="38" t="n">
        <x:f>N13-N17</x:f>
        <x:v>266.6194120347827</x:v>
      </x:c>
      <x:c r="O18" s="2"/>
      <x:c r="P18" s="2"/>
      <x:c r="Q18" s="2"/>
      <x:c r="R18" s="2"/>
    </x:row>
    <x:row r="19" ht="23" customHeight="1">
      <x:c r="A19" s="2"/>
      <x:c r="B19" s="2"/>
      <x:c r="C19" s="2" t="str">
        <x:v>Налог на прибыль</x:v>
      </x:c>
      <x:c r="D19" s="35" t="n">
        <x:v>0</x:v>
      </x:c>
      <x:c r="E19" s="37" t="n">
        <x:f>MAX(0,E18)*'Допущения'!$D$8</x:f>
        <x:v>0</x:v>
      </x:c>
      <x:c r="F19" s="37" t="n">
        <x:f>MAX(0,F18)*'Допущения'!$D$8</x:f>
        <x:v>32.862966659383616</x:v>
      </x:c>
      <x:c r="G19" s="37" t="n">
        <x:f>MAX(0,G18)*'Допущения'!$D$8</x:f>
        <x:v>0</x:v>
      </x:c>
      <x:c r="H19" s="37" t="n">
        <x:f>MAX(0,H18)*'Допущения'!$D$8</x:f>
        <x:v>0</x:v>
      </x:c>
      <x:c r="I19" s="37" t="n">
        <x:f>MAX(0,I18)*'Допущения'!$D$8</x:f>
        <x:v>9.523548855652189</x:v>
      </x:c>
      <x:c r="J19" s="37" t="n">
        <x:f>MAX(0,J18)*'Допущения'!$D$8</x:f>
        <x:v>120.4858236104348</x:v>
      </x:c>
      <x:c r="K19" s="37" t="n">
        <x:f>MAX(0,K18)*'Допущения'!$D$8</x:f>
        <x:v>108.48582361043482</x:v>
      </x:c>
      <x:c r="L19" s="37" t="n">
        <x:f>MAX(0,L18)*'Допущения'!$D$8</x:f>
        <x:v>96.78582361043482</x:v>
      </x:c>
      <x:c r="M19" s="37" t="n">
        <x:f>MAX(0,M18)*'Допущения'!$D$8</x:f>
        <x:v>87.78582361043482</x:v>
      </x:c>
      <x:c r="N19" s="37" t="n">
        <x:f>MAX(0,N18)*'Допущения'!$D$8</x:f>
        <x:v>79.98582361043482</x:v>
      </x:c>
      <x:c r="O19" s="2"/>
      <x:c r="P19" s="2"/>
      <x:c r="Q19" s="2"/>
      <x:c r="R19" s="2"/>
    </x:row>
    <x:row r="20" ht="23" customHeight="1">
      <x:c r="A20" s="2"/>
      <x:c r="B20" s="2"/>
      <x:c r="C20" s="20" t="str">
        <x:v>Чистая прибыль</x:v>
      </x:c>
      <x:c r="D20" s="45" t="n">
        <x:v>0</x:v>
      </x:c>
      <x:c r="E20" s="39" t="n">
        <x:f>E18-E19</x:f>
        <x:v>-175.44443751365498</x:v>
      </x:c>
      <x:c r="F20" s="39" t="n">
        <x:f>F18-F19</x:f>
        <x:v>76.68025553856178</x:v>
      </x:c>
      <x:c r="G20" s="39" t="n">
        <x:f>G18-G19</x:f>
        <x:v>-177.1355016347834</x:v>
      </x:c>
      <x:c r="H20" s="39" t="n">
        <x:f>H18-H19</x:f>
        <x:v>-123.7033355130443</x:v>
      </x:c>
      <x:c r="I20" s="39" t="n">
        <x:f>I18-I19</x:f>
        <x:v>22.221613996521775</x:v>
      </x:c>
      <x:c r="J20" s="39" t="n">
        <x:f>J18-J19</x:f>
        <x:v>281.1335884243479</x:v>
      </x:c>
      <x:c r="K20" s="39" t="n">
        <x:f>K18-K19</x:f>
        <x:v>253.13358842434792</x:v>
      </x:c>
      <x:c r="L20" s="39" t="n">
        <x:f>L18-L19</x:f>
        <x:v>225.8335884243479</x:v>
      </x:c>
      <x:c r="M20" s="39" t="n">
        <x:f>M18-M19</x:f>
        <x:v>204.8335884243479</x:v>
      </x:c>
      <x:c r="N20" s="39" t="n">
        <x:f>N18-N19</x:f>
        <x:v>186.63358842434792</x:v>
      </x:c>
      <x:c r="O20" s="2"/>
      <x:c r="P20" s="2"/>
      <x:c r="Q20" s="2"/>
      <x:c r="R20" s="2"/>
    </x:row>
    <x:row r="21" ht="23" customHeight="1">
      <x:c r="A21" s="2"/>
      <x:c r="B21" s="2"/>
      <x:c r="C21" s="2" t="str">
        <x:v>WC производств без масла</x:v>
      </x:c>
      <x:c r="D21" s="35" t="n">
        <x:v>0</x:v>
      </x:c>
      <x:c r="E21" s="37" t="n">
        <x:f>SUM('Операции'!E20,'Операции'!E34,'Операции'!E48)</x:f>
        <x:v>151.72609315068493</x:v>
      </x:c>
      <x:c r="F21" s="37" t="n">
        <x:f>SUM('Операции'!F20,'Операции'!F34,'Операции'!F48)</x:f>
        <x:v>269.73527671232875</x:v>
      </x:c>
      <x:c r="G21" s="37" t="n">
        <x:f>SUM('Операции'!G20,'Операции'!G34,'Операции'!G48)</x:f>
        <x:v>472.0367342465754</x:v>
      </x:c>
      <x:c r="H21" s="37" t="n">
        <x:f>SUM('Операции'!H20,'Операции'!H34,'Операции'!H48)</x:f>
        <x:v>539.4705534246575</x:v>
      </x:c>
      <x:c r="I21" s="37" t="n">
        <x:f>SUM('Операции'!I20,'Операции'!I34,'Операции'!I48)</x:f>
        <x:v>809.2058301369863</x:v>
      </x:c>
      <x:c r="J21" s="37" t="n">
        <x:f>SUM('Операции'!J20,'Операции'!J34,'Операции'!J48)</x:f>
        <x:v>859.781194520548</x:v>
      </x:c>
      <x:c r="K21" s="37" t="n">
        <x:f>SUM('Операции'!K20,'Операции'!K34,'Операции'!K48)</x:f>
        <x:v>859.781194520548</x:v>
      </x:c>
      <x:c r="L21" s="37" t="n">
        <x:f>SUM('Операции'!L20,'Операции'!L34,'Операции'!L48)</x:f>
        <x:v>859.781194520548</x:v>
      </x:c>
      <x:c r="M21" s="37" t="n">
        <x:f>SUM('Операции'!M20,'Операции'!M34,'Операции'!M48)</x:f>
        <x:v>859.781194520548</x:v>
      </x:c>
      <x:c r="N21" s="37" t="n">
        <x:f>SUM('Операции'!N20,'Операции'!N34,'Операции'!N48)</x:f>
        <x:v>859.781194520548</x:v>
      </x:c>
      <x:c r="O21" s="2"/>
      <x:c r="P21" s="2"/>
      <x:c r="Q21" s="2"/>
      <x:c r="R21" s="2"/>
    </x:row>
    <x:row r="22" ht="23" customHeight="1">
      <x:c r="A22" s="2"/>
      <x:c r="B22" s="2"/>
      <x:c r="C22" s="2" t="str">
        <x:v>WC техники и услуг</x:v>
      </x:c>
      <x:c r="D22" s="35" t="n">
        <x:v>0</x:v>
      </x:c>
      <x:c r="E22" s="37" t="n">
        <x:f>'Операции'!E75</x:f>
        <x:v>0</x:v>
      </x:c>
      <x:c r="F22" s="37" t="n">
        <x:f>'Операции'!F75</x:f>
        <x:v>0</x:v>
      </x:c>
      <x:c r="G22" s="37" t="n">
        <x:f>'Операции'!G75</x:f>
        <x:v>0</x:v>
      </x:c>
      <x:c r="H22" s="37" t="n">
        <x:f>'Операции'!H75</x:f>
        <x:v>141.36986301369862</x:v>
      </x:c>
      <x:c r="I22" s="37" t="n">
        <x:f>'Операции'!I75</x:f>
        <x:v>390.4109589041096</x:v>
      </x:c>
      <x:c r="J22" s="37" t="n">
        <x:f>'Операции'!J75</x:f>
        <x:v>473.4246575342466</x:v>
      </x:c>
      <x:c r="K22" s="37" t="n">
        <x:f>'Операции'!K75</x:f>
        <x:v>473.4246575342466</x:v>
      </x:c>
      <x:c r="L22" s="37" t="n">
        <x:f>'Операции'!L75</x:f>
        <x:v>473.4246575342466</x:v>
      </x:c>
      <x:c r="M22" s="37" t="n">
        <x:f>'Операции'!M75</x:f>
        <x:v>473.4246575342466</x:v>
      </x:c>
      <x:c r="N22" s="37" t="n">
        <x:f>'Операции'!N75</x:f>
        <x:v>473.4246575342466</x:v>
      </x:c>
      <x:c r="O22" s="2"/>
      <x:c r="P22" s="2"/>
      <x:c r="Q22" s="2"/>
      <x:c r="R22" s="2"/>
    </x:row>
    <x:row r="23" ht="23" customHeight="1">
      <x:c r="A23" s="2"/>
      <x:c r="B23" s="2"/>
      <x:c r="C23" s="2" t="str">
        <x:v>WC масла</x:v>
      </x:c>
      <x:c r="D23" s="35" t="n">
        <x:v>0</x:v>
      </x:c>
      <x:c r="E23" s="37" t="n">
        <x:f>'Масло'!E40</x:f>
        <x:v>211.14128113048866</x:v>
      </x:c>
      <x:c r="F23" s="37" t="n">
        <x:f>'Масло'!F40</x:f>
        <x:v>375.36227756531326</x:v>
      </x:c>
      <x:c r="G23" s="37" t="n">
        <x:f>'Масло'!G40</x:f>
        <x:v>565.7457343092794</x:v>
      </x:c>
      <x:c r="H23" s="37" t="n">
        <x:f>'Масло'!H40</x:f>
        <x:v>754.3276457457058</x:v>
      </x:c>
      <x:c r="I23" s="37" t="n">
        <x:f>'Масло'!I40</x:f>
        <x:v>1348.446969096081</x:v>
      </x:c>
      <x:c r="J23" s="37" t="n">
        <x:f>'Масло'!J40</x:f>
        <x:v>1637.3998910452412</x:v>
      </x:c>
      <x:c r="K23" s="37" t="n">
        <x:f>'Масло'!K40</x:f>
        <x:v>1637.3998910452412</x:v>
      </x:c>
      <x:c r="L23" s="37" t="n">
        <x:f>'Масло'!L40</x:f>
        <x:v>1637.3998910452412</x:v>
      </x:c>
      <x:c r="M23" s="37" t="n">
        <x:f>'Масло'!M40</x:f>
        <x:v>1637.3998910452412</x:v>
      </x:c>
      <x:c r="N23" s="37" t="n">
        <x:f>'Масло'!N40</x:f>
        <x:v>1637.3998910452412</x:v>
      </x:c>
      <x:c r="O23" s="2"/>
      <x:c r="P23" s="2"/>
      <x:c r="Q23" s="2"/>
      <x:c r="R23" s="2"/>
    </x:row>
    <x:row r="24" ht="23" customHeight="1">
      <x:c r="A24" s="2"/>
      <x:c r="B24" s="2"/>
      <x:c r="C24" s="2" t="str">
        <x:v>Авансы фермерам</x:v>
      </x:c>
      <x:c r="D24" s="35" t="n">
        <x:v>0</x:v>
      </x:c>
      <x:c r="E24" s="37" t="n">
        <x:f>MAX('Допущения'!$D$95,'Допущения'!$D$95*'Допущения'!E59*'Допущения'!E58)</x:f>
        <x:v>30</x:v>
      </x:c>
      <x:c r="F24" s="37" t="n">
        <x:f>MAX('Допущения'!$D$95,'Допущения'!$D$95*'Допущения'!F59*'Допущения'!F58)</x:f>
        <x:v>30</x:v>
      </x:c>
      <x:c r="G24" s="37" t="n">
        <x:f>MAX('Допущения'!$D$95,'Допущения'!$D$95*'Допущения'!G59*'Допущения'!G58)</x:f>
        <x:v>42</x:v>
      </x:c>
      <x:c r="H24" s="37" t="n">
        <x:f>MAX('Допущения'!$D$95,'Допущения'!$D$95*'Допущения'!H59*'Допущения'!H58)</x:f>
        <x:v>48</x:v>
      </x:c>
      <x:c r="I24" s="37" t="n">
        <x:f>MAX('Допущения'!$D$95,'Допущения'!$D$95*'Допущения'!I59*'Допущения'!I58)</x:f>
        <x:v>72</x:v>
      </x:c>
      <x:c r="J24" s="37" t="n">
        <x:f>MAX('Допущения'!$D$95,'Допущения'!$D$95*'Допущения'!J59*'Допущения'!J58)</x:f>
        <x:v>76.5</x:v>
      </x:c>
      <x:c r="K24" s="37" t="n">
        <x:f>MAX('Допущения'!$D$95,'Допущения'!$D$95*'Допущения'!K59*'Допущения'!K58)</x:f>
        <x:v>76.5</x:v>
      </x:c>
      <x:c r="L24" s="37" t="n">
        <x:f>MAX('Допущения'!$D$95,'Допущения'!$D$95*'Допущения'!L59*'Допущения'!L58)</x:f>
        <x:v>76.5</x:v>
      </x:c>
      <x:c r="M24" s="37" t="n">
        <x:f>MAX('Допущения'!$D$95,'Допущения'!$D$95*'Допущения'!M59*'Допущения'!M58)</x:f>
        <x:v>76.5</x:v>
      </x:c>
      <x:c r="N24" s="37" t="n">
        <x:f>MAX('Допущения'!$D$95,'Допущения'!$D$95*'Допущения'!N59*'Допущения'!N58)</x:f>
        <x:v>76.5</x:v>
      </x:c>
      <x:c r="O24" s="2"/>
      <x:c r="P24" s="2"/>
      <x:c r="Q24" s="2"/>
      <x:c r="R24" s="2"/>
    </x:row>
    <x:row r="25" ht="23" customHeight="1">
      <x:c r="A25" s="2"/>
      <x:c r="B25" s="2"/>
      <x:c r="C25" s="20" t="str">
        <x:v>Потребность оборотного капитала</x:v>
      </x:c>
      <x:c r="D25" s="40" t="n">
        <x:f>'Инвестиции'!E45</x:f>
        <x:v>675.0975542776421</x:v>
      </x:c>
      <x:c r="E25" s="39" t="n">
        <x:f>MAX(SUM(E21:E24),$D$25)</x:f>
        <x:v>675.0975542776421</x:v>
      </x:c>
      <x:c r="F25" s="39" t="n">
        <x:f>MAX(SUM(F21:F24),$D$25)</x:f>
        <x:v>675.0975542776421</x:v>
      </x:c>
      <x:c r="G25" s="39" t="n">
        <x:f>SUM(G21:G24)</x:f>
        <x:v>1079.7824685558548</x:v>
      </x:c>
      <x:c r="H25" s="39" t="n">
        <x:f>SUM(H21:H24)</x:f>
        <x:v>1483.168062184062</x:v>
      </x:c>
      <x:c r="I25" s="39" t="n">
        <x:f>SUM(I21:I24)</x:f>
        <x:v>2620.0637581371766</x:v>
      </x:c>
      <x:c r="J25" s="39" t="n">
        <x:f>SUM(J21:J24)</x:f>
        <x:v>3047.105743100036</x:v>
      </x:c>
      <x:c r="K25" s="39" t="n">
        <x:f>SUM(K21:K24)</x:f>
        <x:v>3047.105743100036</x:v>
      </x:c>
      <x:c r="L25" s="39" t="n">
        <x:f>SUM(L21:L24)</x:f>
        <x:v>3047.105743100036</x:v>
      </x:c>
      <x:c r="M25" s="39" t="n">
        <x:f>SUM(M21:M24)</x:f>
        <x:v>3047.105743100036</x:v>
      </x:c>
      <x:c r="N25" s="39" t="n">
        <x:f>SUM(N21:N24)</x:f>
        <x:v>3047.105743100036</x:v>
      </x:c>
      <x:c r="O25" s="2"/>
      <x:c r="P25" s="2"/>
      <x:c r="Q25" s="2"/>
      <x:c r="R25" s="2"/>
    </x:row>
    <x:row r="26" ht="23" customHeight="1">
      <x:c r="A26" s="2"/>
      <x:c r="B26" s="2"/>
      <x:c r="C26" s="2" t="str">
        <x:v>Прирост оборотного капитала</x:v>
      </x:c>
      <x:c r="D26" s="38" t="n">
        <x:f>D25</x:f>
        <x:v>675.0975542776421</x:v>
      </x:c>
      <x:c r="E26" s="38" t="n">
        <x:f>E25-D25</x:f>
        <x:v>0</x:v>
      </x:c>
      <x:c r="F26" s="38" t="n">
        <x:f>F25-E25</x:f>
        <x:v>0</x:v>
      </x:c>
      <x:c r="G26" s="38" t="n">
        <x:f>G25-F25</x:f>
        <x:v>404.6849142782128</x:v>
      </x:c>
      <x:c r="H26" s="38" t="n">
        <x:f>H25-G25</x:f>
        <x:v>403.38559362820706</x:v>
      </x:c>
      <x:c r="I26" s="38" t="n">
        <x:f>I25-H25</x:f>
        <x:v>1136.8956959531147</x:v>
      </x:c>
      <x:c r="J26" s="38" t="n">
        <x:f>J25-I25</x:f>
        <x:v>427.04198496285926</x:v>
      </x:c>
      <x:c r="K26" s="38" t="n">
        <x:f>K25-J25</x:f>
        <x:v>0</x:v>
      </x:c>
      <x:c r="L26" s="38" t="n">
        <x:f>L25-K25</x:f>
        <x:v>0</x:v>
      </x:c>
      <x:c r="M26" s="38" t="n">
        <x:f>M25-L25</x:f>
        <x:v>0</x:v>
      </x:c>
      <x:c r="N26" s="38" t="n">
        <x:f>N25-M25</x:f>
        <x:v>0</x:v>
      </x:c>
      <x:c r="O26" s="2"/>
      <x:c r="P26" s="2"/>
      <x:c r="Q26" s="2"/>
      <x:c r="R26" s="2"/>
    </x:row>
    <x:row r="27" ht="23" customHeight="1">
      <x:c r="A27" s="2"/>
      <x:c r="B27" s="2"/>
      <x:c r="C27" s="2"/>
      <x:c r="D27" s="35" t="n">
        <x:v>0</x:v>
      </x:c>
      <x:c r="E27" s="35"/>
      <x:c r="F27" s="35"/>
      <x:c r="G27" s="35"/>
      <x:c r="H27" s="35"/>
      <x:c r="I27" s="35"/>
      <x:c r="J27" s="35"/>
      <x:c r="K27" s="35"/>
      <x:c r="L27" s="35"/>
      <x:c r="M27" s="35"/>
      <x:c r="N27" s="35"/>
      <x:c r="O27" s="2"/>
      <x:c r="P27" s="2"/>
      <x:c r="Q27" s="2"/>
      <x:c r="R27" s="2"/>
    </x:row>
    <x:row r="28" ht="23" customHeight="1">
      <x:c r="A28" s="2"/>
      <x:c r="B28" s="2"/>
      <x:c r="C28" s="2" t="str">
        <x:v>CAPEX строительства и расширений</x:v>
      </x:c>
      <x:c r="D28" s="37" t="n">
        <x:f>'Инвестиции'!E43</x:f>
        <x:v>1370</x:v>
      </x:c>
      <x:c r="E28" s="37" t="n">
        <x:f>SUMPRODUCT('Инвестиции'!$E$53:$E$61,'Инвестиции'!I53:I61)</x:f>
        <x:v>360</x:v>
      </x:c>
      <x:c r="F28" s="37" t="n">
        <x:f>SUMPRODUCT('Инвестиции'!$E$53:$E$61,'Инвестиции'!J53:J61)</x:f>
        <x:v>3540</x:v>
      </x:c>
      <x:c r="G28" s="37" t="n">
        <x:f>SUMPRODUCT('Инвестиции'!$E$53:$E$61,'Инвестиции'!K53:K61)</x:f>
        <x:v>2600</x:v>
      </x:c>
      <x:c r="H28" s="37" t="n">
        <x:f>SUMPRODUCT('Инвестиции'!$E$53:$E$61,'Инвестиции'!L53:L61)</x:f>
        <x:v>7200</x:v>
      </x:c>
      <x:c r="I28" s="37" t="n">
        <x:f>SUMPRODUCT('Инвестиции'!$E$53:$E$61,'Инвестиции'!M53:M61)</x:f>
        <x:v>0</x:v>
      </x:c>
      <x:c r="J28" s="37" t="n">
        <x:f>SUMPRODUCT('Инвестиции'!$E$53:$E$61,'Инвестиции'!N53:N61)</x:f>
        <x:v>0</x:v>
      </x:c>
      <x:c r="K28" s="37" t="n">
        <x:f>SUMPRODUCT('Инвестиции'!$E$53:$E$61,'Инвестиции'!O53:O61)</x:f>
        <x:v>0</x:v>
      </x:c>
      <x:c r="L28" s="37" t="n">
        <x:f>SUMPRODUCT('Инвестиции'!$E$53:$E$61,'Инвестиции'!P53:P61)</x:f>
        <x:v>0</x:v>
      </x:c>
      <x:c r="M28" s="37" t="n">
        <x:f>SUMPRODUCT('Инвестиции'!$E$53:$E$61,'Инвестиции'!Q53:Q61)</x:f>
        <x:v>0</x:v>
      </x:c>
      <x:c r="N28" s="37" t="n">
        <x:f>SUMPRODUCT('Инвестиции'!$E$53:$E$61,'Инвестиции'!R53:R61)</x:f>
        <x:v>0</x:v>
      </x:c>
      <x:c r="O28" s="2"/>
      <x:c r="P28" s="2"/>
      <x:c r="Q28" s="2"/>
      <x:c r="R28" s="2"/>
    </x:row>
    <x:row r="29" ht="23" customHeight="1">
      <x:c r="A29" s="2"/>
      <x:c r="B29" s="2"/>
      <x:c r="C29" s="2" t="str">
        <x:v>Поддерживающий CAPEX</x:v>
      </x:c>
      <x:c r="D29" s="35" t="n">
        <x:v>0</x:v>
      </x:c>
      <x:c r="E29" s="37" t="n">
        <x:f>'Допущения'!E62</x:f>
        <x:v>20</x:v>
      </x:c>
      <x:c r="F29" s="37" t="n">
        <x:f>'Допущения'!F62</x:f>
        <x:v>25</x:v>
      </x:c>
      <x:c r="G29" s="37" t="n">
        <x:f>'Допущения'!G62</x:f>
        <x:v>70</x:v>
      </x:c>
      <x:c r="H29" s="37" t="n">
        <x:f>'Допущения'!H62</x:f>
        <x:v>90</x:v>
      </x:c>
      <x:c r="I29" s="37" t="n">
        <x:f>'Допущения'!I62</x:f>
        <x:v>200</x:v>
      </x:c>
      <x:c r="J29" s="37" t="n">
        <x:f>'Допущения'!J62</x:f>
        <x:v>220</x:v>
      </x:c>
      <x:c r="K29" s="37" t="n">
        <x:f>'Допущения'!K62</x:f>
        <x:v>220</x:v>
      </x:c>
      <x:c r="L29" s="37" t="n">
        <x:f>'Допущения'!L62</x:f>
        <x:v>220</x:v>
      </x:c>
      <x:c r="M29" s="37" t="n">
        <x:f>'Допущения'!M62</x:f>
        <x:v>220</x:v>
      </x:c>
      <x:c r="N29" s="37" t="n">
        <x:f>'Допущения'!N62</x:f>
        <x:v>220</x:v>
      </x:c>
      <x:c r="O29" s="2"/>
      <x:c r="P29" s="2"/>
      <x:c r="Q29" s="2"/>
      <x:c r="R29" s="2"/>
    </x:row>
    <x:row r="30" ht="23" customHeight="1">
      <x:c r="A30" s="2"/>
      <x:c r="B30" s="2"/>
      <x:c r="C30" s="2" t="str">
        <x:v>Предпусковые расходы</x:v>
      </x:c>
      <x:c r="D30" s="37" t="n">
        <x:f>'Инвестиции'!E44</x:f>
        <x:v>90</x:v>
      </x:c>
      <x:c r="E30" s="35" t="n">
        <x:v>0</x:v>
      </x:c>
      <x:c r="F30" s="35" t="n">
        <x:v>0</x:v>
      </x:c>
      <x:c r="G30" s="35" t="n">
        <x:v>0</x:v>
      </x:c>
      <x:c r="H30" s="35" t="n">
        <x:v>0</x:v>
      </x:c>
      <x:c r="I30" s="35" t="n">
        <x:v>0</x:v>
      </x:c>
      <x:c r="J30" s="35" t="n">
        <x:v>0</x:v>
      </x:c>
      <x:c r="K30" s="35" t="n">
        <x:v>0</x:v>
      </x:c>
      <x:c r="L30" s="35" t="n">
        <x:v>0</x:v>
      </x:c>
      <x:c r="M30" s="35" t="n">
        <x:v>0</x:v>
      </x:c>
      <x:c r="N30" s="35" t="n">
        <x:v>0</x:v>
      </x:c>
      <x:c r="O30" s="2"/>
      <x:c r="P30" s="2"/>
      <x:c r="Q30" s="2"/>
      <x:c r="R30" s="2"/>
    </x:row>
    <x:row r="31" ht="23" customHeight="1">
      <x:c r="A31" s="2"/>
      <x:c r="B31" s="2"/>
      <x:c r="C31" s="20" t="str">
        <x:v>FCFF до финансирования</x:v>
      </x:c>
      <x:c r="D31" s="39" t="n">
        <x:f>-SUM(D26,D28:D30)</x:f>
        <x:v>-2135.0975542776423</x:v>
      </x:c>
      <x:c r="E31" s="39" t="n">
        <x:f>E13-E19-SUM(E26,E28:E30)</x:f>
        <x:v>-418.444437513655</x:v>
      </x:c>
      <x:c r="F31" s="39" t="n">
        <x:f>F13-F19-SUM(F26,F28:F30)</x:f>
        <x:v>-3347.3197444614384</x:v>
      </x:c>
      <x:c r="G31" s="39" t="n">
        <x:f>G13-G19-SUM(G26,G28:G30)</x:f>
        <x:v>-2785.8204159129964</x:v>
      </x:c>
      <x:c r="H31" s="39" t="n">
        <x:f>H13-H19-SUM(H26,H28:H30)</x:f>
        <x:v>-7217.088929141251</x:v>
      </x:c>
      <x:c r="I31" s="39" t="n">
        <x:f>I13-I19-SUM(I26,I28:I30)</x:f>
        <x:v>233.325918043407</x:v>
      </x:c>
      <x:c r="J31" s="39" t="n">
        <x:f>J13-J19-SUM(J26,J28:J30)</x:f>
        <x:v>1222.0916034614886</x:v>
      </x:c>
      <x:c r="K31" s="39" t="n">
        <x:f>K13-K19-SUM(K26,K28:K30)</x:f>
        <x:v>1661.1335884243479</x:v>
      </x:c>
      <x:c r="L31" s="39" t="n">
        <x:f>L13-L19-SUM(L26,L28:L30)</x:f>
        <x:v>1672.833588424348</x:v>
      </x:c>
      <x:c r="M31" s="39" t="n">
        <x:f>M13-M19-SUM(M26,M28:M30)</x:f>
        <x:v>1681.833588424348</x:v>
      </x:c>
      <x:c r="N31" s="39" t="n">
        <x:f>N13-N19-SUM(N26,N28:N30)</x:f>
        <x:v>1689.6335884243479</x:v>
      </x:c>
      <x:c r="O31" s="2"/>
      <x:c r="P31" s="2"/>
      <x:c r="Q31" s="2"/>
      <x:c r="R31" s="2"/>
    </x:row>
    <x:row r="32" ht="23" customHeight="1">
      <x:c r="A32" s="2"/>
      <x:c r="B32" s="2"/>
      <x:c r="C32" s="2" t="str">
        <x:v>Накопленный FCFF</x:v>
      </x:c>
      <x:c r="D32" s="38" t="n">
        <x:f>D31</x:f>
        <x:v>-2135.0975542776423</x:v>
      </x:c>
      <x:c r="E32" s="38" t="n">
        <x:f>D32+E31</x:f>
        <x:v>-2553.5419917912973</x:v>
      </x:c>
      <x:c r="F32" s="38" t="n">
        <x:f>E32+F31</x:f>
        <x:v>-5900.861736252736</x:v>
      </x:c>
      <x:c r="G32" s="38" t="n">
        <x:f>F32+G31</x:f>
        <x:v>-8686.682152165733</x:v>
      </x:c>
      <x:c r="H32" s="38" t="n">
        <x:f>G32+H31</x:f>
        <x:v>-15903.771081306984</x:v>
      </x:c>
      <x:c r="I32" s="38" t="n">
        <x:f>H32+I31</x:f>
        <x:v>-15670.445163263577</x:v>
      </x:c>
      <x:c r="J32" s="38" t="n">
        <x:f>I32+J31</x:f>
        <x:v>-14448.353559802088</x:v>
      </x:c>
      <x:c r="K32" s="38" t="n">
        <x:f>J32+K31</x:f>
        <x:v>-12787.21997137774</x:v>
      </x:c>
      <x:c r="L32" s="38" t="n">
        <x:f>K32+L31</x:f>
        <x:v>-11114.386382953393</x:v>
      </x:c>
      <x:c r="M32" s="38" t="n">
        <x:f>L32+M31</x:f>
        <x:v>-9432.552794529045</x:v>
      </x:c>
      <x:c r="N32" s="38" t="n">
        <x:f>M32+N31</x:f>
        <x:v>-7742.919206104697</x:v>
      </x:c>
      <x:c r="O32" s="2"/>
      <x:c r="P32" s="2"/>
      <x:c r="Q32" s="2"/>
      <x:c r="R32" s="2"/>
    </x:row>
    <x:row r="33" ht="23" customHeight="1">
      <x:c r="A33" s="2"/>
      <x:c r="B33" s="2"/>
      <x:c r="C33" s="2"/>
      <x:c r="D33" s="35"/>
      <x:c r="E33" s="50"/>
      <x:c r="F33" s="50"/>
      <x:c r="G33" s="50"/>
      <x:c r="H33" s="50"/>
      <x:c r="I33" s="50"/>
      <x:c r="J33" s="50"/>
      <x:c r="K33" s="50"/>
      <x:c r="L33" s="50"/>
      <x:c r="M33" s="50"/>
      <x:c r="N33" s="50"/>
      <x:c r="O33" s="2"/>
      <x:c r="P33" s="2"/>
      <x:c r="Q33" s="2"/>
      <x:c r="R33" s="2"/>
    </x:row>
    <x:row r="34" ht="23" customHeight="1">
      <x:c r="A34" s="2"/>
      <x:c r="B34" s="2"/>
      <x:c r="C34" s="2" t="str">
        <x:v>Деньги на начало</x:v>
      </x:c>
      <x:c r="D34" s="35" t="n">
        <x:v>0</x:v>
      </x:c>
      <x:c r="E34" s="38" t="n">
        <x:f>D36</x:f>
        <x:v>150</x:v>
      </x:c>
      <x:c r="F34" s="38" t="n">
        <x:f>E36</x:f>
        <x:v>50</x:v>
      </x:c>
      <x:c r="G34" s="38" t="n">
        <x:f>F36</x:f>
        <x:v>50</x:v>
      </x:c>
      <x:c r="H34" s="38" t="n">
        <x:f>G36</x:f>
        <x:v>50</x:v>
      </x:c>
      <x:c r="I34" s="38" t="n">
        <x:f>H36</x:f>
        <x:v>50</x:v>
      </x:c>
      <x:c r="J34" s="38" t="n">
        <x:f>I36</x:f>
        <x:v>283.325918043407</x:v>
      </x:c>
      <x:c r="K34" s="38" t="n">
        <x:f>J36</x:f>
        <x:v>1505.4175215048956</x:v>
      </x:c>
      <x:c r="L34" s="38" t="n">
        <x:f>K36</x:f>
        <x:v>3166.5511099292435</x:v>
      </x:c>
      <x:c r="M34" s="38" t="n">
        <x:f>L36</x:f>
        <x:v>4839.384698353591</x:v>
      </x:c>
      <x:c r="N34" s="38" t="n">
        <x:f>M36</x:f>
        <x:v>6521.218286777939</x:v>
      </x:c>
      <x:c r="O34" s="2"/>
      <x:c r="P34" s="2"/>
      <x:c r="Q34" s="2"/>
      <x:c r="R34" s="2"/>
    </x:row>
    <x:row r="35" ht="23" customHeight="1">
      <x:c r="A35" s="2"/>
      <x:c r="B35" s="2"/>
      <x:c r="C35" s="2" t="str">
        <x:v>Новый внешний капитал</x:v>
      </x:c>
      <x:c r="D35" s="37" t="n">
        <x:f>'Инвестиции'!E47</x:f>
        <x:v>2285.0975542776423</x:v>
      </x:c>
      <x:c r="E35" s="37" t="n">
        <x:f>MAX(0,'Допущения'!$D$10-E34-E31)</x:f>
        <x:v>318.444437513655</x:v>
      </x:c>
      <x:c r="F35" s="37" t="n">
        <x:f>MAX(0,'Допущения'!$D$10-F34-F31)</x:f>
        <x:v>3347.3197444614384</x:v>
      </x:c>
      <x:c r="G35" s="37" t="n">
        <x:f>MAX(0,'Допущения'!$D$10-G34-G31)</x:f>
        <x:v>2785.8204159129964</x:v>
      </x:c>
      <x:c r="H35" s="37" t="n">
        <x:f>MAX(0,'Допущения'!$D$10-H34-H31)</x:f>
        <x:v>7217.088929141251</x:v>
      </x:c>
      <x:c r="I35" s="37" t="n">
        <x:f>MAX(0,'Допущения'!$D$10-I34-I31)</x:f>
        <x:v>0</x:v>
      </x:c>
      <x:c r="J35" s="37" t="n">
        <x:f>MAX(0,'Допущения'!$D$10-J34-J31)</x:f>
        <x:v>0</x:v>
      </x:c>
      <x:c r="K35" s="37" t="n">
        <x:f>MAX(0,'Допущения'!$D$10-K34-K31)</x:f>
        <x:v>0</x:v>
      </x:c>
      <x:c r="L35" s="37" t="n">
        <x:f>MAX(0,'Допущения'!$D$10-L34-L31)</x:f>
        <x:v>0</x:v>
      </x:c>
      <x:c r="M35" s="37" t="n">
        <x:f>MAX(0,'Допущения'!$D$10-M34-M31)</x:f>
        <x:v>0</x:v>
      </x:c>
      <x:c r="N35" s="37" t="n">
        <x:f>MAX(0,'Допущения'!$D$10-N34-N31)</x:f>
        <x:v>0</x:v>
      </x:c>
      <x:c r="O35" s="2"/>
      <x:c r="P35" s="2"/>
      <x:c r="Q35" s="2"/>
      <x:c r="R35" s="2"/>
    </x:row>
    <x:row r="36" ht="23" customHeight="1">
      <x:c r="A36" s="2"/>
      <x:c r="B36" s="2"/>
      <x:c r="C36" s="20" t="str">
        <x:v>Деньги на конец</x:v>
      </x:c>
      <x:c r="D36" s="39" t="n">
        <x:f>SUM(D31,D34:D35)</x:f>
        <x:v>150</x:v>
      </x:c>
      <x:c r="E36" s="39" t="n">
        <x:f>SUM(E34:E35)+E31</x:f>
        <x:v>50</x:v>
      </x:c>
      <x:c r="F36" s="39" t="n">
        <x:f>SUM(F34:F35)+F31</x:f>
        <x:v>50</x:v>
      </x:c>
      <x:c r="G36" s="39" t="n">
        <x:f>SUM(G34:G35)+G31</x:f>
        <x:v>50</x:v>
      </x:c>
      <x:c r="H36" s="39" t="n">
        <x:f>SUM(H34:H35)+H31</x:f>
        <x:v>50</x:v>
      </x:c>
      <x:c r="I36" s="39" t="n">
        <x:f>SUM(I34:I35)+I31</x:f>
        <x:v>283.325918043407</x:v>
      </x:c>
      <x:c r="J36" s="39" t="n">
        <x:f>SUM(J34:J35)+J31</x:f>
        <x:v>1505.4175215048956</x:v>
      </x:c>
      <x:c r="K36" s="39" t="n">
        <x:f>SUM(K34:K35)+K31</x:f>
        <x:v>3166.5511099292435</x:v>
      </x:c>
      <x:c r="L36" s="39" t="n">
        <x:f>SUM(L34:L35)+L31</x:f>
        <x:v>4839.384698353591</x:v>
      </x:c>
      <x:c r="M36" s="39" t="n">
        <x:f>SUM(M34:M35)+M31</x:f>
        <x:v>6521.218286777939</x:v>
      </x:c>
      <x:c r="N36" s="39" t="n">
        <x:f>SUM(N34:N35)+N31</x:f>
        <x:v>8210.851875202286</x:v>
      </x:c>
      <x:c r="O36" s="2"/>
      <x:c r="P36" s="2"/>
      <x:c r="Q36" s="2"/>
      <x:c r="R36" s="2"/>
    </x:row>
    <x:row r="37" ht="23" customHeight="1">
      <x:c r="A37" s="2"/>
      <x:c r="B37" s="2"/>
      <x:c r="C37" s="20" t="str">
        <x:v>Внешний капитал накопленно</x:v>
      </x:c>
      <x:c r="D37" s="39" t="n">
        <x:f>D35</x:f>
        <x:v>2285.0975542776423</x:v>
      </x:c>
      <x:c r="E37" s="39" t="n">
        <x:f>D37+E35</x:f>
        <x:v>2603.5419917912973</x:v>
      </x:c>
      <x:c r="F37" s="39" t="n">
        <x:f>E37+F35</x:f>
        <x:v>5950.861736252736</x:v>
      </x:c>
      <x:c r="G37" s="39" t="n">
        <x:f>F37+G35</x:f>
        <x:v>8736.682152165733</x:v>
      </x:c>
      <x:c r="H37" s="39" t="n">
        <x:f>G37+H35</x:f>
        <x:v>15953.771081306984</x:v>
      </x:c>
      <x:c r="I37" s="39" t="n">
        <x:f>H37+I35</x:f>
        <x:v>15953.771081306984</x:v>
      </x:c>
      <x:c r="J37" s="39" t="n">
        <x:f>I37+J35</x:f>
        <x:v>15953.771081306984</x:v>
      </x:c>
      <x:c r="K37" s="39" t="n">
        <x:f>J37+K35</x:f>
        <x:v>15953.771081306984</x:v>
      </x:c>
      <x:c r="L37" s="39" t="n">
        <x:f>K37+L35</x:f>
        <x:v>15953.771081306984</x:v>
      </x:c>
      <x:c r="M37" s="39" t="n">
        <x:f>L37+M35</x:f>
        <x:v>15953.771081306984</x:v>
      </x:c>
      <x:c r="N37" s="39" t="n">
        <x:f>M37+N35</x:f>
        <x:v>15953.771081306984</x:v>
      </x:c>
      <x:c r="O37" s="2"/>
      <x:c r="P37" s="2"/>
      <x:c r="Q37" s="2"/>
      <x:c r="R37" s="2"/>
    </x:row>
    <x:row r="38" ht="23" customHeight="1">
      <x:c r="A38" s="2"/>
      <x:c r="B38" s="2"/>
      <x:c r="C38" s="2"/>
      <x:c r="D38" s="2"/>
      <x:c r="E38" s="35"/>
      <x:c r="F38" s="35"/>
      <x:c r="G38" s="35"/>
      <x:c r="H38" s="35"/>
      <x:c r="I38" s="35"/>
      <x:c r="J38" s="35"/>
      <x:c r="K38" s="35"/>
      <x:c r="L38" s="35"/>
      <x:c r="M38" s="35"/>
      <x:c r="N38" s="35"/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35"/>
      <x:c r="F39" s="35"/>
      <x:c r="G39" s="35"/>
      <x:c r="H39" s="35"/>
      <x:c r="I39" s="35"/>
      <x:c r="J39" s="35"/>
      <x:c r="K39" s="35"/>
      <x:c r="L39" s="35"/>
      <x:c r="M39" s="35"/>
      <x:c r="N39" s="35"/>
      <x:c r="O39" s="2"/>
      <x:c r="P39" s="2"/>
      <x:c r="Q39" s="2"/>
      <x:c r="R39" s="2"/>
    </x:row>
    <x:row r="40" ht="23" customHeight="1">
      <x:c r="A40" s="2"/>
      <x:c r="B40" s="2"/>
      <x:c r="C40" s="2"/>
      <x:c r="D40" s="2"/>
      <x:c r="E40" s="35"/>
      <x:c r="F40" s="35"/>
      <x:c r="G40" s="35"/>
      <x:c r="H40" s="35"/>
      <x:c r="I40" s="35"/>
      <x:c r="J40" s="35"/>
      <x:c r="K40" s="35"/>
      <x:c r="L40" s="35"/>
      <x:c r="M40" s="35"/>
      <x:c r="N40" s="35"/>
      <x:c r="O40" s="2"/>
      <x:c r="P40" s="2"/>
      <x:c r="Q40" s="2"/>
      <x:c r="R40" s="2"/>
    </x:row>
    <x:row r="41" ht="23" customHeight="1">
      <x:c r="A41" s="2"/>
      <x:c r="B41" s="2"/>
      <x:c r="C41" s="2" t="str">
        <x:v>NPV 10 операционных лет</x:v>
      </x:c>
      <x:c r="D41" s="2"/>
      <x:c r="E41" s="37" t="n">
        <x:f>NPV('Допущения'!$D$7,E31:N31)+D31</x:f>
        <x:v>-8088.527188235184</x:v>
      </x:c>
      <x:c r="F41" s="35"/>
      <x:c r="G41" s="35"/>
      <x:c r="H41" s="35"/>
      <x:c r="I41" s="35"/>
      <x:c r="J41" s="35"/>
      <x:c r="K41" s="35"/>
      <x:c r="L41" s="35"/>
      <x:c r="M41" s="35"/>
      <x:c r="N41" s="35"/>
      <x:c r="O41" s="2"/>
      <x:c r="P41" s="2"/>
      <x:c r="Q41" s="2"/>
      <x:c r="R41" s="2"/>
    </x:row>
    <x:row r="42" ht="23" customHeight="1">
      <x:c r="A42" s="2"/>
      <x:c r="B42" s="2"/>
      <x:c r="C42" s="2" t="str">
        <x:v>Проектная IRR</x:v>
      </x:c>
      <x:c r="D42" s="2"/>
      <x:c r="E42" s="25" t="n">
        <x:f>IRR(D31:N31,-0.1)</x:f>
        <x:v>-0.11916778776589786</x:v>
      </x:c>
      <x:c r="F42" s="35"/>
      <x:c r="G42" s="35"/>
      <x:c r="H42" s="35"/>
      <x:c r="I42" s="35"/>
      <x:c r="J42" s="35"/>
      <x:c r="K42" s="35"/>
      <x:c r="L42" s="35"/>
      <x:c r="M42" s="35"/>
      <x:c r="N42" s="35"/>
      <x:c r="O42" s="2"/>
      <x:c r="P42" s="2"/>
      <x:c r="Q42" s="2"/>
      <x:c r="R42" s="2"/>
    </x:row>
    <x:row r="43" ht="23" customHeight="1">
      <x:c r="A43" s="2"/>
      <x:c r="B43" s="2"/>
      <x:c r="C43" s="2" t="str">
        <x:v>Простая окупаемость: календарный год</x:v>
      </x:c>
      <x:c r="D43" s="2"/>
      <x:c r="E43" s="38" t="str">
        <x:f>IF(E32&gt;=0,E$6,IF(F32&gt;=0,F$6,IF(G32&gt;=0,G$6,IF(H32&gt;=0,H$6,IF(I32&gt;=0,I$6,IF(J32&gt;=0,J$6,IF(K32&gt;=0,K$6,IF(L32&gt;=0,L$6,IF(M32&gt;=0,M$6,IF(N32&gt;=0,N$6,"Не достигнута"))))))))))</x:f>
        <x:v>Не достигнута</x:v>
      </x:c>
      <x:c r="F43" s="35"/>
      <x:c r="G43" s="35"/>
      <x:c r="H43" s="35"/>
      <x:c r="I43" s="35"/>
      <x:c r="J43" s="35"/>
      <x:c r="K43" s="35"/>
      <x:c r="L43" s="35"/>
      <x:c r="M43" s="35"/>
      <x:c r="N43" s="35"/>
      <x:c r="O43" s="2"/>
      <x:c r="P43" s="2"/>
      <x:c r="Q43" s="2"/>
      <x:c r="R43" s="2"/>
    </x:row>
    <x:row r="44" ht="23" customHeight="1">
      <x:c r="A44" s="2"/>
      <x:c r="B44" s="2"/>
      <x:c r="C44" s="2" t="str">
        <x:v>Всего внешнего капитала</x:v>
      </x:c>
      <x:c r="D44" s="2"/>
      <x:c r="E44" s="38" t="n">
        <x:f>N37</x:f>
        <x:v>15953.771081306984</x:v>
      </x:c>
      <x:c r="F44" s="35"/>
      <x:c r="G44" s="35"/>
      <x:c r="H44" s="35"/>
      <x:c r="I44" s="35"/>
      <x:c r="J44" s="35"/>
      <x:c r="K44" s="35"/>
      <x:c r="L44" s="35"/>
      <x:c r="M44" s="35"/>
      <x:c r="N44" s="35"/>
      <x:c r="O44" s="2"/>
      <x:c r="P44" s="2"/>
      <x:c r="Q44" s="2"/>
      <x:c r="R44" s="2"/>
    </x:row>
    <x:row r="45" ht="23" customHeight="1">
      <x:c r="A45" s="2"/>
      <x:c r="B45" s="2"/>
      <x:c r="C45" s="2" t="str">
        <x:v>Дополнительно после первого транша</x:v>
      </x:c>
      <x:c r="D45" s="2"/>
      <x:c r="E45" s="38" t="n">
        <x:f>N37-D35</x:f>
        <x:v>13668.673527029343</x:v>
      </x:c>
      <x:c r="F45" s="35"/>
      <x:c r="G45" s="35"/>
      <x:c r="H45" s="35"/>
      <x:c r="I45" s="35"/>
      <x:c r="J45" s="35"/>
      <x:c r="K45" s="35"/>
      <x:c r="L45" s="35"/>
      <x:c r="M45" s="35"/>
      <x:c r="N45" s="35"/>
      <x:c r="O45" s="2"/>
      <x:c r="P45" s="2"/>
      <x:c r="Q45" s="2"/>
      <x:c r="R45" s="2"/>
    </x:row>
    <x:row r="46" ht="23" customHeight="1">
      <x:c r="A46" s="2"/>
      <x:c r="B46" s="2"/>
      <x:c r="C46" s="2" t="str">
        <x:v>NPV 5 операционных лет</x:v>
      </x:c>
      <x:c r="D46" s="2"/>
      <x:c r="E46" s="37" t="n">
        <x:f>NPV('Допущения'!$D$7,E31:I31)+D31</x:f>
        <x:v>-10209.745988615618</x:v>
      </x:c>
      <x:c r="F46" s="35"/>
      <x:c r="G46" s="35"/>
      <x:c r="H46" s="35"/>
      <x:c r="I46" s="35"/>
      <x:c r="J46" s="35"/>
      <x:c r="K46" s="35"/>
      <x:c r="L46" s="35"/>
      <x:c r="M46" s="35"/>
      <x:c r="N46" s="35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35"/>
      <x:c r="F47" s="35"/>
      <x:c r="G47" s="35"/>
      <x:c r="H47" s="35"/>
      <x:c r="I47" s="35"/>
      <x:c r="J47" s="35"/>
      <x:c r="K47" s="35"/>
      <x:c r="L47" s="35"/>
      <x:c r="M47" s="35"/>
      <x:c r="N47" s="35"/>
      <x:c r="O47" s="2"/>
      <x:c r="P47" s="2"/>
      <x:c r="Q47" s="2"/>
      <x:c r="R47" s="2"/>
    </x:row>
    <x:row r="48" ht="23" customHeight="1">
      <x:c r="A48" s="2"/>
      <x:c r="B48" s="2"/>
      <x:c r="C48" s="2"/>
      <x:c r="D48" s="2"/>
      <x:c r="E48" s="35"/>
      <x:c r="F48" s="35"/>
      <x:c r="G48" s="35"/>
      <x:c r="H48" s="35"/>
      <x:c r="I48" s="35"/>
      <x:c r="J48" s="35"/>
      <x:c r="K48" s="35"/>
      <x:c r="L48" s="35"/>
      <x:c r="M48" s="35"/>
      <x:c r="N48" s="35"/>
      <x:c r="O48" s="2"/>
      <x:c r="P48" s="2"/>
      <x:c r="Q48" s="2"/>
      <x:c r="R48" s="2"/>
    </x:row>
    <x:row r="49" ht="27" customHeight="1">
      <x:c r="A49" s="2"/>
      <x:c r="B49" s="2"/>
      <x:c r="C49" s="7" t="str">
        <x:v>Проектная IRR не является доходностью доли 31%. Дивиденды и выход инвестора отдельно не моделируются.</x:v>
      </x:c>
      <x:c r="D49" s="7"/>
      <x:c r="E49" s="41"/>
      <x:c r="F49" s="41"/>
      <x:c r="G49" s="41"/>
      <x:c r="H49" s="41"/>
      <x:c r="I49" s="41"/>
      <x:c r="J49" s="41"/>
      <x:c r="K49" s="41"/>
      <x:c r="L49" s="41"/>
      <x:c r="M49" s="41"/>
      <x:c r="N49" s="41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35"/>
      <x:c r="F50" s="35"/>
      <x:c r="G50" s="35"/>
      <x:c r="H50" s="35"/>
      <x:c r="I50" s="35"/>
      <x:c r="J50" s="35"/>
      <x:c r="K50" s="35"/>
      <x:c r="L50" s="35"/>
      <x:c r="M50" s="35"/>
      <x:c r="N50" s="35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35"/>
      <x:c r="F52" s="35"/>
      <x:c r="G52" s="35"/>
      <x:c r="H52" s="35"/>
      <x:c r="I52" s="35"/>
      <x:c r="J52" s="35"/>
      <x:c r="K52" s="35"/>
      <x:c r="L52" s="35"/>
      <x:c r="M52" s="35"/>
      <x:c r="N52" s="35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35"/>
      <x:c r="F53" s="35"/>
      <x:c r="G53" s="35"/>
      <x:c r="H53" s="35"/>
      <x:c r="I53" s="35"/>
      <x:c r="J53" s="35"/>
      <x:c r="K53" s="35"/>
      <x:c r="L53" s="35"/>
      <x:c r="M53" s="35"/>
      <x:c r="N53" s="35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35"/>
      <x:c r="F54" s="35"/>
      <x:c r="G54" s="35"/>
      <x:c r="H54" s="35"/>
      <x:c r="I54" s="35"/>
      <x:c r="J54" s="35"/>
      <x:c r="K54" s="35"/>
      <x:c r="L54" s="35"/>
      <x:c r="M54" s="35"/>
      <x:c r="N54" s="35"/>
      <x:c r="O54" s="2"/>
      <x:c r="P54" s="2"/>
      <x:c r="Q54" s="2"/>
      <x:c r="R54" s="2"/>
    </x:row>
    <x:row r="55" ht="23" customHeight="1">
      <x:c r="A55" s="2"/>
      <x:c r="B55" s="2"/>
      <x:c r="C55" s="2"/>
      <x:c r="D55" s="2"/>
      <x:c r="E55" s="35"/>
      <x:c r="F55" s="35"/>
      <x:c r="G55" s="35"/>
      <x:c r="H55" s="35"/>
      <x:c r="I55" s="35"/>
      <x:c r="J55" s="35"/>
      <x:c r="K55" s="35"/>
      <x:c r="L55" s="35"/>
      <x:c r="M55" s="35"/>
      <x:c r="N55" s="35"/>
      <x:c r="O55" s="2"/>
      <x:c r="P55" s="2"/>
      <x:c r="Q55" s="2"/>
      <x:c r="R55" s="2"/>
    </x:row>
    <x:row r="56">
      <x:c r="E56" s="42"/>
      <x:c r="F56" s="42"/>
      <x:c r="G56" s="42"/>
      <x:c r="H56" s="42"/>
      <x:c r="I56" s="42"/>
      <x:c r="J56" s="42"/>
      <x:c r="K56" s="42"/>
      <x:c r="L56" s="42"/>
      <x:c r="M56" s="42"/>
      <x:c r="N56" s="42"/>
    </x:row>
    <x:row r="57">
      <x:c r="E57" s="42"/>
      <x:c r="F57" s="42"/>
      <x:c r="G57" s="42"/>
      <x:c r="H57" s="42"/>
      <x:c r="I57" s="42"/>
      <x:c r="J57" s="42"/>
      <x:c r="K57" s="42"/>
      <x:c r="L57" s="42"/>
      <x:c r="M57" s="42"/>
      <x:c r="N57" s="42"/>
    </x:row>
    <x:row r="58">
      <x:c r="E58" s="42"/>
      <x:c r="F58" s="42"/>
      <x:c r="G58" s="42"/>
      <x:c r="H58" s="42"/>
      <x:c r="I58" s="42"/>
      <x:c r="J58" s="42"/>
      <x:c r="K58" s="42"/>
      <x:c r="L58" s="42"/>
      <x:c r="M58" s="42"/>
      <x:c r="N58" s="42"/>
    </x:row>
    <x:row r="59">
      <x:c r="E59" s="42"/>
      <x:c r="F59" s="42"/>
      <x:c r="G59" s="42"/>
      <x:c r="H59" s="42"/>
      <x:c r="I59" s="42"/>
      <x:c r="J59" s="42"/>
      <x:c r="K59" s="42"/>
      <x:c r="L59" s="42"/>
      <x:c r="M59" s="42"/>
      <x:c r="N59" s="42"/>
    </x:row>
    <x:row r="60">
      <x:c r="E60" s="42"/>
      <x:c r="F60" s="42"/>
      <x:c r="G60" s="42"/>
      <x:c r="H60" s="42"/>
      <x:c r="I60" s="42"/>
      <x:c r="J60" s="42"/>
      <x:c r="K60" s="42"/>
      <x:c r="L60" s="42"/>
      <x:c r="M60" s="42"/>
      <x:c r="N60" s="42"/>
    </x:row>
    <x:row r="61">
      <x:c r="E61" s="42"/>
      <x:c r="F61" s="42"/>
      <x:c r="G61" s="42"/>
      <x:c r="H61" s="42"/>
      <x:c r="I61" s="42"/>
      <x:c r="J61" s="42"/>
      <x:c r="K61" s="42"/>
      <x:c r="L61" s="42"/>
      <x:c r="M61" s="42"/>
      <x:c r="N61" s="42"/>
    </x:row>
    <x:row r="62">
      <x:c r="E62" s="42"/>
      <x:c r="F62" s="42"/>
      <x:c r="G62" s="42"/>
      <x:c r="H62" s="42"/>
      <x:c r="I62" s="42"/>
      <x:c r="J62" s="42"/>
      <x:c r="K62" s="42"/>
      <x:c r="L62" s="42"/>
      <x:c r="M62" s="42"/>
      <x:c r="N62" s="42"/>
    </x:row>
    <x:row r="63">
      <x:c r="E63" s="42"/>
      <x:c r="F63" s="42"/>
      <x:c r="G63" s="42"/>
      <x:c r="H63" s="42"/>
      <x:c r="I63" s="42"/>
      <x:c r="J63" s="42"/>
      <x:c r="K63" s="42"/>
      <x:c r="L63" s="42"/>
      <x:c r="M63" s="42"/>
      <x:c r="N63" s="42"/>
    </x:row>
    <x:row r="64">
      <x:c r="E64" s="42"/>
      <x:c r="F64" s="42"/>
      <x:c r="G64" s="42"/>
      <x:c r="H64" s="42"/>
      <x:c r="I64" s="42"/>
      <x:c r="J64" s="42"/>
      <x:c r="K64" s="42"/>
      <x:c r="L64" s="42"/>
      <x:c r="M64" s="42"/>
      <x:c r="N64" s="42"/>
    </x:row>
    <x:row r="65">
      <x:c r="E65" s="42"/>
      <x:c r="F65" s="42"/>
      <x:c r="G65" s="42"/>
      <x:c r="H65" s="42"/>
      <x:c r="I65" s="42"/>
      <x:c r="J65" s="42"/>
      <x:c r="K65" s="42"/>
      <x:c r="L65" s="42"/>
      <x:c r="M65" s="42"/>
      <x:c r="N65" s="42"/>
    </x:row>
    <x:row r="66">
      <x:c r="E66" s="42"/>
      <x:c r="F66" s="42"/>
      <x:c r="G66" s="42"/>
      <x:c r="H66" s="42"/>
      <x:c r="I66" s="42"/>
      <x:c r="J66" s="42"/>
      <x:c r="K66" s="42"/>
      <x:c r="L66" s="42"/>
      <x:c r="M66" s="42"/>
      <x:c r="N66" s="42"/>
    </x:row>
    <x:row r="67"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  <x:row r="68">
      <x:c r="E68" s="42"/>
      <x:c r="F68" s="42"/>
      <x:c r="G68" s="42"/>
      <x:c r="H68" s="42"/>
      <x:c r="I68" s="42"/>
      <x:c r="J68" s="42"/>
      <x:c r="K68" s="42"/>
      <x:c r="L68" s="42"/>
      <x:c r="M68" s="42"/>
      <x:c r="N68" s="42"/>
    </x:row>
    <x:row r="69">
      <x:c r="E69" s="42"/>
      <x:c r="F69" s="42"/>
      <x:c r="G69" s="42"/>
      <x:c r="H69" s="42"/>
      <x:c r="I69" s="42"/>
      <x:c r="J69" s="42"/>
      <x:c r="K69" s="42"/>
      <x:c r="L69" s="42"/>
      <x:c r="M69" s="42"/>
      <x:c r="N69" s="42"/>
    </x:row>
    <x:row r="70">
      <x:c r="E70" s="42"/>
      <x:c r="F70" s="42"/>
      <x:c r="G70" s="42"/>
      <x:c r="H70" s="42"/>
      <x:c r="I70" s="42"/>
      <x:c r="J70" s="42"/>
      <x:c r="K70" s="42"/>
      <x:c r="L70" s="42"/>
      <x:c r="M70" s="42"/>
      <x:c r="N70" s="42"/>
    </x:row>
    <x:row r="71">
      <x:c r="E71" s="42"/>
      <x:c r="F71" s="42"/>
      <x:c r="G71" s="42"/>
      <x:c r="H71" s="42"/>
      <x:c r="I71" s="42"/>
      <x:c r="J71" s="42"/>
      <x:c r="K71" s="42"/>
      <x:c r="L71" s="42"/>
      <x:c r="M71" s="42"/>
      <x:c r="N71" s="42"/>
    </x:row>
    <x:row r="72">
      <x:c r="E72" s="42"/>
      <x:c r="F72" s="42"/>
      <x:c r="G72" s="42"/>
      <x:c r="H72" s="42"/>
      <x:c r="I72" s="42"/>
      <x:c r="J72" s="42"/>
      <x:c r="K72" s="42"/>
      <x:c r="L72" s="42"/>
      <x:c r="M72" s="42"/>
      <x:c r="N72" s="42"/>
    </x:row>
    <x:row r="73">
      <x:c r="E73" s="42"/>
      <x:c r="F73" s="42"/>
      <x:c r="G73" s="42"/>
      <x:c r="H73" s="42"/>
      <x:c r="I73" s="42"/>
      <x:c r="J73" s="42"/>
      <x:c r="K73" s="42"/>
      <x:c r="L73" s="42"/>
      <x:c r="M73" s="42"/>
      <x:c r="N73" s="42"/>
    </x:row>
    <x:row r="74">
      <x:c r="E74" s="42"/>
      <x:c r="F74" s="42"/>
      <x:c r="G74" s="42"/>
      <x:c r="H74" s="42"/>
      <x:c r="I74" s="42"/>
      <x:c r="J74" s="42"/>
      <x:c r="K74" s="42"/>
      <x:c r="L74" s="42"/>
      <x:c r="M74" s="42"/>
      <x:c r="N74" s="42"/>
    </x:row>
    <x:row r="75">
      <x:c r="E75" s="42"/>
      <x:c r="F75" s="42"/>
      <x:c r="G75" s="42"/>
      <x:c r="H75" s="42"/>
      <x:c r="I75" s="42"/>
      <x:c r="J75" s="42"/>
      <x:c r="K75" s="42"/>
      <x:c r="L75" s="42"/>
      <x:c r="M75" s="42"/>
      <x:c r="N75" s="42"/>
    </x:row>
    <x:row r="76">
      <x:c r="E76" s="42"/>
      <x:c r="F76" s="42"/>
      <x:c r="G76" s="42"/>
      <x:c r="H76" s="42"/>
      <x:c r="I76" s="42"/>
      <x:c r="J76" s="42"/>
      <x:c r="K76" s="42"/>
      <x:c r="L76" s="42"/>
      <x:c r="M76" s="42"/>
      <x:c r="N76" s="42"/>
    </x:row>
    <x:row r="77">
      <x:c r="E77" s="42"/>
      <x:c r="F77" s="42"/>
      <x:c r="G77" s="42"/>
      <x:c r="H77" s="42"/>
      <x:c r="I77" s="42"/>
      <x:c r="J77" s="42"/>
      <x:c r="K77" s="42"/>
      <x:c r="L77" s="42"/>
      <x:c r="M77" s="42"/>
      <x:c r="N77" s="42"/>
    </x:row>
    <x:row r="78">
      <x:c r="E78" s="42"/>
      <x:c r="F78" s="42"/>
      <x:c r="G78" s="42"/>
      <x:c r="H78" s="42"/>
      <x:c r="I78" s="42"/>
      <x:c r="J78" s="42"/>
      <x:c r="K78" s="42"/>
      <x:c r="L78" s="42"/>
      <x:c r="M78" s="42"/>
      <x:c r="N78" s="42"/>
    </x:row>
    <x:row r="79">
      <x:c r="E79" s="42"/>
      <x:c r="F79" s="42"/>
      <x:c r="G79" s="42"/>
      <x:c r="H79" s="42"/>
      <x:c r="I79" s="42"/>
      <x:c r="J79" s="42"/>
      <x:c r="K79" s="42"/>
      <x:c r="L79" s="42"/>
      <x:c r="M79" s="42"/>
      <x:c r="N79" s="42"/>
    </x:row>
    <x:row r="80">
      <x:c r="E80" s="42"/>
      <x:c r="F80" s="42"/>
      <x:c r="G80" s="42"/>
      <x:c r="H80" s="42"/>
      <x:c r="I80" s="42"/>
      <x:c r="J80" s="42"/>
      <x:c r="K80" s="42"/>
      <x:c r="L80" s="42"/>
      <x:c r="M80" s="42"/>
      <x:c r="N80" s="4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5" hidden="0" customWidth="1"/>
    <x:col min="2" max="2" width="2.5" hidden="0" customWidth="1"/>
    <x:col min="3" max="3" width="60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Инвестиции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Тысячи USD. Нижняя / базовая / верхняя оценка расходов, не коммерческие предложения.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Статья</x:v>
      </x:c>
      <x:c r="D6" s="6" t="str">
        <x:v>Минимум</x:v>
      </x:c>
      <x:c r="E6" s="6" t="str">
        <x:v>База</x:v>
      </x:c>
      <x:c r="F6" s="6" t="str">
        <x:v>Максимум</x:v>
      </x:c>
      <x:c r="G6" s="6" t="str">
        <x:v>Ввод</x:v>
      </x:c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34" customHeight="1">
      <x:c r="A7" s="2"/>
      <x:c r="B7" s="2"/>
      <x:c r="C7" s="51" t="str">
        <x:v>ОМУ: корпус и ограниченная площадка</x:v>
      </x:c>
      <x:c r="D7" s="46" t="n">
        <x:v>40</x:v>
      </x:c>
      <x:c r="E7" s="46" t="n">
        <x:v>45</x:v>
      </x:c>
      <x:c r="F7" s="46" t="n">
        <x:v>70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34" customHeight="1">
      <x:c r="A8" s="2"/>
      <x:c r="B8" s="2"/>
      <x:c r="C8" s="51" t="str">
        <x:v>ОМУ: приёмка, просев и измельчение</x:v>
      </x:c>
      <x:c r="D8" s="46" t="n">
        <x:v>25</x:v>
      </x:c>
      <x:c r="E8" s="46" t="n">
        <x:v>30</x:v>
      </x:c>
      <x:c r="F8" s="46" t="n">
        <x:v>50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</x:row>
    <x:row r="9" ht="34" customHeight="1">
      <x:c r="A9" s="2"/>
      <x:c r="B9" s="2"/>
      <x:c r="C9" s="51" t="str">
        <x:v>ОМУ: дозирование, смешивание, фасовка</x:v>
      </x:c>
      <x:c r="D9" s="46" t="n">
        <x:v>50</x:v>
      </x:c>
      <x:c r="E9" s="46" t="n">
        <x:v>60</x:v>
      </x:c>
      <x:c r="F9" s="46" t="n">
        <x:v>90</x:v>
      </x:c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</x:row>
    <x:row r="10" ht="34" customHeight="1">
      <x:c r="A10" s="2"/>
      <x:c r="B10" s="2"/>
      <x:c r="C10" s="51" t="str">
        <x:v>ОМУ: пыль, электрика, стоки</x:v>
      </x:c>
      <x:c r="D10" s="46" t="n">
        <x:v>20</x:v>
      </x:c>
      <x:c r="E10" s="46" t="n">
        <x:v>30</x:v>
      </x:c>
      <x:c r="F10" s="46" t="n">
        <x:v>50</x:v>
      </x:c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</x:row>
    <x:row r="11" ht="34" customHeight="1">
      <x:c r="A11" s="2"/>
      <x:c r="B11" s="2"/>
      <x:c r="C11" s="51" t="str">
        <x:v>ОМУ: погрузка, весы и контроль</x:v>
      </x:c>
      <x:c r="D11" s="46" t="n">
        <x:v>15</x:v>
      </x:c>
      <x:c r="E11" s="46" t="n">
        <x:v>25</x:v>
      </x:c>
      <x:c r="F11" s="46" t="n">
        <x:v>35</x:v>
      </x:c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</x:row>
    <x:row r="12" ht="34" customHeight="1">
      <x:c r="A12" s="2"/>
      <x:c r="B12" s="2"/>
      <x:c r="C12" s="51" t="str">
        <x:v>ОМУ: доставка, монтаж и обучение</x:v>
      </x:c>
      <x:c r="D12" s="46" t="n">
        <x:v>25</x:v>
      </x:c>
      <x:c r="E12" s="46" t="n">
        <x:v>40</x:v>
      </x:c>
      <x:c r="F12" s="46" t="n">
        <x:v>60</x:v>
      </x:c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</x:row>
    <x:row r="13" ht="34" customHeight="1">
      <x:c r="A13" s="2"/>
      <x:c r="B13" s="2"/>
      <x:c r="C13" s="51" t="str">
        <x:v>ОМУ: рецептуры и допуски</x:v>
      </x:c>
      <x:c r="D13" s="46" t="n">
        <x:v>20</x:v>
      </x:c>
      <x:c r="E13" s="46" t="n">
        <x:v>30</x:v>
      </x:c>
      <x:c r="F13" s="46" t="n">
        <x:v>45</x:v>
      </x:c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</x:row>
    <x:row r="14" ht="34" customHeight="1">
      <x:c r="A14" s="2"/>
      <x:c r="B14" s="2"/>
      <x:c r="C14" s="51" t="str">
        <x:v>Мясо: пищевой ремонт и стоки</x:v>
      </x:c>
      <x:c r="D14" s="46" t="n">
        <x:v>40</x:v>
      </x:c>
      <x:c r="E14" s="46" t="n">
        <x:v>60</x:v>
      </x:c>
      <x:c r="F14" s="46" t="n">
        <x:v>95</x:v>
      </x:c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</x:row>
    <x:row r="15" ht="34" customHeight="1">
      <x:c r="A15" s="2"/>
      <x:c r="B15" s="2"/>
      <x:c r="C15" s="51" t="str">
        <x:v>Мясо: холод</x:v>
      </x:c>
      <x:c r="D15" s="46" t="n">
        <x:v>55</x:v>
      </x:c>
      <x:c r="E15" s="46" t="n">
        <x:v>75</x:v>
      </x:c>
      <x:c r="F15" s="46" t="n">
        <x:v>110</x:v>
      </x:c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</x:row>
    <x:row r="16" ht="34" customHeight="1">
      <x:c r="A16" s="2"/>
      <x:c r="B16" s="2"/>
      <x:c r="C16" s="51" t="str">
        <x:v>Мясо: разделка и весы</x:v>
      </x:c>
      <x:c r="D16" s="46" t="n">
        <x:v>25</x:v>
      </x:c>
      <x:c r="E16" s="46" t="n">
        <x:v>40</x:v>
      </x:c>
      <x:c r="F16" s="46" t="n">
        <x:v>60</x:v>
      </x:c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</x:row>
    <x:row r="17" ht="34" customHeight="1">
      <x:c r="A17" s="2"/>
      <x:c r="B17" s="2"/>
      <x:c r="C17" s="51" t="str">
        <x:v>Мясо: вакуумная упаковка</x:v>
      </x:c>
      <x:c r="D17" s="46" t="n">
        <x:v>15</x:v>
      </x:c>
      <x:c r="E17" s="46" t="n">
        <x:v>25</x:v>
      </x:c>
      <x:c r="F17" s="46" t="n">
        <x:v>40</x:v>
      </x:c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</x:row>
    <x:row r="18" ht="34" customHeight="1">
      <x:c r="A18" s="2"/>
      <x:c r="B18" s="2"/>
      <x:c r="C18" s="51" t="str">
        <x:v>Мясо: мойка и горячая вода</x:v>
      </x:c>
      <x:c r="D18" s="46" t="n">
        <x:v>15</x:v>
      </x:c>
      <x:c r="E18" s="46" t="n">
        <x:v>25</x:v>
      </x:c>
      <x:c r="F18" s="46" t="n">
        <x:v>40</x:v>
      </x:c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</x:row>
    <x:row r="19" ht="34" customHeight="1">
      <x:c r="A19" s="2"/>
      <x:c r="B19" s="2"/>
      <x:c r="C19" s="51" t="str">
        <x:v>Мясо: локальная электрика</x:v>
      </x:c>
      <x:c r="D19" s="46" t="n">
        <x:v>10</x:v>
      </x:c>
      <x:c r="E19" s="46" t="n">
        <x:v>15</x:v>
      </x:c>
      <x:c r="F19" s="46" t="n">
        <x:v>25</x:v>
      </x:c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</x:row>
    <x:row r="20" ht="34" customHeight="1">
      <x:c r="A20" s="2"/>
      <x:c r="B20" s="2"/>
      <x:c r="C20" s="51" t="str">
        <x:v>Мясо: доставка, монтаж, запасные части</x:v>
      </x:c>
      <x:c r="D20" s="46" t="n">
        <x:v>25</x:v>
      </x:c>
      <x:c r="E20" s="46" t="n">
        <x:v>40</x:v>
      </x:c>
      <x:c r="F20" s="46" t="n">
        <x:v>65</x:v>
      </x:c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34" customHeight="1">
      <x:c r="A21" s="2"/>
      <x:c r="B21" s="2"/>
      <x:c r="C21" s="51" t="str">
        <x:v>Мясо: проект и ввод</x:v>
      </x:c>
      <x:c r="D21" s="46" t="n">
        <x:v>10</x:v>
      </x:c>
      <x:c r="E21" s="46" t="n">
        <x:v>20</x:v>
      </x:c>
      <x:c r="F21" s="46" t="n">
        <x:v>30</x:v>
      </x:c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</x:row>
    <x:row r="22" ht="34" customHeight="1">
      <x:c r="A22" s="2"/>
      <x:c r="B22" s="2"/>
      <x:c r="C22" s="51" t="str">
        <x:v>Кофе: помещение, склад и пылеудаление</x:v>
      </x:c>
      <x:c r="D22" s="46" t="n">
        <x:v>20</x:v>
      </x:c>
      <x:c r="E22" s="46" t="n">
        <x:v>30</x:v>
      </x:c>
      <x:c r="F22" s="46" t="n">
        <x:v>50</x:v>
      </x:c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</x:row>
    <x:row r="23" ht="34" customHeight="1">
      <x:c r="A23" s="2"/>
      <x:c r="B23" s="2"/>
      <x:c r="C23" s="51" t="str">
        <x:v>Кофе: очистка, калибровка, столы контроля</x:v>
      </x:c>
      <x:c r="D23" s="46" t="n">
        <x:v>30</x:v>
      </x:c>
      <x:c r="E23" s="46" t="n">
        <x:v>45</x:v>
      </x:c>
      <x:c r="F23" s="46" t="n">
        <x:v>70</x:v>
      </x:c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34" customHeight="1">
      <x:c r="A24" s="2"/>
      <x:c r="B24" s="2"/>
      <x:c r="C24" s="51" t="str">
        <x:v>Кофе: малый ростер и охлаждение</x:v>
      </x:c>
      <x:c r="D24" s="46" t="n">
        <x:v>20</x:v>
      </x:c>
      <x:c r="E24" s="46" t="n">
        <x:v>30</x:v>
      </x:c>
      <x:c r="F24" s="46" t="n">
        <x:v>50</x:v>
      </x:c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34" customHeight="1">
      <x:c r="A25" s="2"/>
      <x:c r="B25" s="2"/>
      <x:c r="C25" s="51" t="str">
        <x:v>Кофе: упаковка и весы</x:v>
      </x:c>
      <x:c r="D25" s="46" t="n">
        <x:v>10</x:v>
      </x:c>
      <x:c r="E25" s="46" t="n">
        <x:v>15</x:v>
      </x:c>
      <x:c r="F25" s="46" t="n">
        <x:v>25</x:v>
      </x:c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</x:row>
    <x:row r="26" ht="34" customHeight="1">
      <x:c r="A26" s="2"/>
      <x:c r="B26" s="2"/>
      <x:c r="C26" s="51" t="str">
        <x:v>Кофе: лаборатория и прослеживаемость</x:v>
      </x:c>
      <x:c r="D26" s="46" t="n">
        <x:v>10</x:v>
      </x:c>
      <x:c r="E26" s="46" t="n">
        <x:v>15</x:v>
      </x:c>
      <x:c r="F26" s="46" t="n">
        <x:v>25</x:v>
      </x:c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34" customHeight="1">
      <x:c r="A27" s="2"/>
      <x:c r="B27" s="2"/>
      <x:c r="C27" s="51" t="str">
        <x:v>Кофе: доставка, монтаж и ввод</x:v>
      </x:c>
      <x:c r="D27" s="46" t="n">
        <x:v>20</x:v>
      </x:c>
      <x:c r="E27" s="46" t="n">
        <x:v>35</x:v>
      </x:c>
      <x:c r="F27" s="46" t="n">
        <x:v>55</x:v>
      </x:c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</x:row>
    <x:row r="28" ht="34" customHeight="1">
      <x:c r="A28" s="2"/>
      <x:c r="B28" s="2"/>
      <x:c r="C28" s="51" t="str">
        <x:v>Масло: пищевой ремонт и локальные сети</x:v>
      </x:c>
      <x:c r="D28" s="46" t="n">
        <x:v>30</x:v>
      </x:c>
      <x:c r="E28" s="46" t="n">
        <x:v>40</x:v>
      </x:c>
      <x:c r="F28" s="46" t="n">
        <x:v>65</x:v>
      </x:c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34" customHeight="1">
      <x:c r="A29" s="2"/>
      <x:c r="B29" s="2"/>
      <x:c r="C29" s="51" t="str">
        <x:v>Масло: приёмка, насосы, фильтры и резервуары</x:v>
      </x:c>
      <x:c r="D29" s="46" t="n">
        <x:v>40</x:v>
      </x:c>
      <x:c r="E29" s="46" t="n">
        <x:v>60</x:v>
      </x:c>
      <x:c r="F29" s="46" t="n">
        <x:v>100</x:v>
      </x:c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</x:row>
    <x:row r="30" ht="34" customHeight="1">
      <x:c r="A30" s="2"/>
      <x:c r="B30" s="2"/>
      <x:c r="C30" s="51" t="str">
        <x:v>Масло: розлив и укупорка ПЭТ 0,5–5 л</x:v>
      </x:c>
      <x:c r="D30" s="46" t="n">
        <x:v>45</x:v>
      </x:c>
      <x:c r="E30" s="46" t="n">
        <x:v>65</x:v>
      </x:c>
      <x:c r="F30" s="46" t="n">
        <x:v>110</x:v>
      </x:c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34" customHeight="1">
      <x:c r="A31" s="2"/>
      <x:c r="B31" s="2"/>
      <x:c r="C31" s="51" t="str">
        <x:v>Масло: этикетировка, короба и контроль</x:v>
      </x:c>
      <x:c r="D31" s="46" t="n">
        <x:v>20</x:v>
      </x:c>
      <x:c r="E31" s="46" t="n">
        <x:v>30</x:v>
      </x:c>
      <x:c r="F31" s="46" t="n">
        <x:v>50</x:v>
      </x:c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</x:row>
    <x:row r="32" ht="34" customHeight="1">
      <x:c r="A32" s="2"/>
      <x:c r="B32" s="2"/>
      <x:c r="C32" s="51" t="str">
        <x:v>Масло: доставка, монтаж и обучение</x:v>
      </x:c>
      <x:c r="D32" s="46" t="n">
        <x:v>30</x:v>
      </x:c>
      <x:c r="E32" s="46" t="n">
        <x:v>45</x:v>
      </x:c>
      <x:c r="F32" s="46" t="n">
        <x:v>75</x:v>
      </x:c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34" customHeight="1">
      <x:c r="A33" s="2"/>
      <x:c r="B33" s="2"/>
      <x:c r="C33" s="51" t="str">
        <x:v>Масло: проект, допуски и запасные части</x:v>
      </x:c>
      <x:c r="D33" s="46" t="n">
        <x:v>20</x:v>
      </x:c>
      <x:c r="E33" s="46" t="n">
        <x:v>30</x:v>
      </x:c>
      <x:c r="F33" s="46" t="n">
        <x:v>50</x:v>
      </x:c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34" customHeight="1">
      <x:c r="A34" s="2"/>
      <x:c r="B34" s="2"/>
      <x:c r="C34" s="51" t="str">
        <x:v>Общие сети: резервное питание</x:v>
      </x:c>
      <x:c r="D34" s="46" t="n">
        <x:v>35</x:v>
      </x:c>
      <x:c r="E34" s="46" t="n">
        <x:v>50</x:v>
      </x:c>
      <x:c r="F34" s="46" t="n">
        <x:v>85</x:v>
      </x:c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34" customHeight="1">
      <x:c r="A35" s="2"/>
      <x:c r="B35" s="2"/>
      <x:c r="C35" s="51" t="str">
        <x:v>Общие сети: вода и первичная очистка</x:v>
      </x:c>
      <x:c r="D35" s="46" t="n">
        <x:v>30</x:v>
      </x:c>
      <x:c r="E35" s="46" t="n">
        <x:v>45</x:v>
      </x:c>
      <x:c r="F35" s="46" t="n">
        <x:v>90</x:v>
      </x:c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34" customHeight="1">
      <x:c r="A36" s="2"/>
      <x:c r="B36" s="2"/>
      <x:c r="C36" s="51" t="str">
        <x:v>Общие сети: пожарная сеть, связь, безопасность</x:v>
      </x:c>
      <x:c r="D36" s="46" t="n">
        <x:v>30</x:v>
      </x:c>
      <x:c r="E36" s="46" t="n">
        <x:v>45</x:v>
      </x:c>
      <x:c r="F36" s="46" t="n">
        <x:v>75</x:v>
      </x:c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34" customHeight="1">
      <x:c r="A37" s="2"/>
      <x:c r="B37" s="2"/>
      <x:c r="C37" s="51" t="str">
        <x:v>ATCE MVP: разработка и оборудование</x:v>
      </x:c>
      <x:c r="D37" s="46" t="n">
        <x:v>30</x:v>
      </x:c>
      <x:c r="E37" s="46" t="n">
        <x:v>45</x:v>
      </x:c>
      <x:c r="F37" s="46" t="n">
        <x:v>70</x:v>
      </x:c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34" customHeight="1">
      <x:c r="A38" s="2"/>
      <x:c r="B38" s="2"/>
      <x:c r="C38" s="51" t="str">
        <x:v>Агробаза: полевой инвентарь и геоучёт</x:v>
      </x:c>
      <x:c r="D38" s="46" t="n">
        <x:v>15</x:v>
      </x:c>
      <x:c r="E38" s="46" t="n">
        <x:v>25</x:v>
      </x:c>
      <x:c r="F38" s="46" t="n">
        <x:v>40</x:v>
      </x:c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34" customHeight="1">
      <x:c r="A39" s="2"/>
      <x:c r="B39" s="2"/>
      <x:c r="C39" s="51" t="str">
        <x:v>Базовый сервис, QA и учебное оснащение</x:v>
      </x:c>
      <x:c r="D39" s="46" t="n">
        <x:v>30</x:v>
      </x:c>
      <x:c r="E39" s="46" t="n">
        <x:v>50</x:v>
      </x:c>
      <x:c r="F39" s="46" t="n">
        <x:v>80</x:v>
      </x:c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34" customHeight="1">
      <x:c r="A40" s="2"/>
      <x:c r="B40" s="2"/>
      <x:c r="C40" s="51" t="str">
        <x:v>Резерв CAPEX</x:v>
      </x:c>
      <x:c r="D40" s="46" t="n">
        <x:v>70</x:v>
      </x:c>
      <x:c r="E40" s="46" t="n">
        <x:v>110</x:v>
      </x:c>
      <x:c r="F40" s="46" t="n">
        <x:v>220</x:v>
      </x:c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34" customHeight="1">
      <x:c r="A41" s="2"/>
      <x:c r="B41" s="2"/>
      <x:c r="C41" s="51" t="str">
        <x:v>Предпусковые расходы</x:v>
      </x:c>
      <x:c r="D41" s="46" t="n">
        <x:v>60</x:v>
      </x:c>
      <x:c r="E41" s="46" t="n">
        <x:v>90</x:v>
      </x:c>
      <x:c r="F41" s="46" t="n">
        <x:v>150</x:v>
      </x:c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3" customHeight="1">
      <x:c r="A42" s="2"/>
      <x:c r="B42" s="2"/>
      <x:c r="C42" s="2"/>
      <x:c r="D42" s="35"/>
      <x:c r="E42" s="35"/>
      <x:c r="F42" s="35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23" customHeight="1">
      <x:c r="A43" s="2"/>
      <x:c r="B43" s="2"/>
      <x:c r="C43" s="2" t="str">
        <x:v>Стартовый CAPEX с резервом</x:v>
      </x:c>
      <x:c r="D43" s="38" t="n">
        <x:f>SUM(D7:D40)</x:f>
        <x:v>925</x:v>
      </x:c>
      <x:c r="E43" s="38" t="n">
        <x:f>SUM(E7:E40)</x:f>
        <x:v>1370</x:v>
      </x:c>
      <x:c r="F43" s="38" t="n">
        <x:f>SUM(F7:F40)</x:f>
        <x:v>2250</x:v>
      </x:c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23" customHeight="1">
      <x:c r="A44" s="2"/>
      <x:c r="B44" s="2"/>
      <x:c r="C44" s="2" t="str">
        <x:v>Предпусковые расходы</x:v>
      </x:c>
      <x:c r="D44" s="38" t="n">
        <x:f>D41</x:f>
        <x:v>60</x:v>
      </x:c>
      <x:c r="E44" s="38" t="n">
        <x:f>E41</x:f>
        <x:v>90</x:v>
      </x:c>
      <x:c r="F44" s="38" t="n">
        <x:f>F41</x:f>
        <x:v>150</x:v>
      </x:c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 t="str">
        <x:v>Оборотный капитал к запуску</x:v>
      </x:c>
      <x:c r="D45" s="38" t="n">
        <x:f>E45*0.75</x:f>
        <x:v>506.32316570823156</x:v>
      </x:c>
      <x:c r="E45" s="37" t="n">
        <x:f>SUM('Операции'!F20,'Операции'!F34,'Операции'!F48,'Масло'!F40,'Допущения'!$D$95)</x:f>
        <x:v>675.0975542776421</x:v>
      </x:c>
      <x:c r="F45" s="38" t="n">
        <x:f>E45*1.5</x:f>
        <x:v>1012.6463314164631</x:v>
      </x:c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3" customHeight="1">
      <x:c r="A46" s="2"/>
      <x:c r="B46" s="2"/>
      <x:c r="C46" s="2" t="str">
        <x:v>Резерв денежных средств</x:v>
      </x:c>
      <x:c r="D46" s="47" t="n">
        <x:v>100</x:v>
      </x:c>
      <x:c r="E46" s="37" t="n">
        <x:f>'Допущения'!$D$13</x:f>
        <x:v>150</x:v>
      </x:c>
      <x:c r="F46" s="47" t="n">
        <x:v>250</x:v>
      </x:c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 ht="23" customHeight="1">
      <x:c r="A47" s="2"/>
      <x:c r="B47" s="2"/>
      <x:c r="C47" s="20" t="str">
        <x:v>Всего стартовое финансирование</x:v>
      </x:c>
      <x:c r="D47" s="39" t="n">
        <x:f>SUM(D43:D46)</x:f>
        <x:v>1591.3231657082315</x:v>
      </x:c>
      <x:c r="E47" s="39" t="n">
        <x:f>SUM(E43:E46)</x:f>
        <x:v>2285.0975542776423</x:v>
      </x:c>
      <x:c r="F47" s="39" t="n">
        <x:f>SUM(F43:F46)</x:f>
        <x:v>3662.646331416463</x:v>
      </x:c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 ht="23" customHeight="1">
      <x:c r="A48" s="2"/>
      <x:c r="B48" s="2"/>
      <x:c r="C48" s="2" t="str">
        <x:v>Отклонение от цели $2 млн</x:v>
      </x:c>
      <x:c r="D48" s="38" t="n">
        <x:f>D47-2000</x:f>
        <x:v>-408.6768342917685</x:v>
      </x:c>
      <x:c r="E48" s="38" t="n">
        <x:f>E47-2000</x:f>
        <x:v>285.0975542776423</x:v>
      </x:c>
      <x:c r="F48" s="38" t="n">
        <x:f>F47-2000</x:f>
        <x:v>1662.646331416463</x:v>
      </x:c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/>
      <x:c r="D49" s="35"/>
      <x:c r="E49" s="35"/>
      <x:c r="F49" s="35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/>
      <x:c r="D50" s="35"/>
      <x:c r="E50" s="35"/>
      <x:c r="F50" s="35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6" t="str">
        <x:v>Расширение: CAPEX и доли оплаты по годам</x:v>
      </x:c>
      <x:c r="D51" s="36"/>
      <x:c r="E51" s="36"/>
      <x:c r="F51" s="3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</x:row>
    <x:row r="52" ht="23" customHeight="1">
      <x:c r="A52" s="2"/>
      <x:c r="B52" s="2"/>
      <x:c r="C52" s="6" t="str">
        <x:v>Объект</x:v>
      </x:c>
      <x:c r="D52" s="36" t="str">
        <x:v>Минимум</x:v>
      </x:c>
      <x:c r="E52" s="36" t="str">
        <x:v>База</x:v>
      </x:c>
      <x:c r="F52" s="36" t="str">
        <x:v>Максимум</x:v>
      </x:c>
      <x:c r="G52" s="6" t="str">
        <x:v>Ввод, год</x:v>
      </x:c>
      <x:c r="H52" s="6" t="n">
        <x:v>2026</x:v>
      </x:c>
      <x:c r="I52" s="6" t="n">
        <x:v>2027</x:v>
      </x:c>
      <x:c r="J52" s="6" t="n">
        <x:v>2028</x:v>
      </x:c>
      <x:c r="K52" s="6" t="n">
        <x:v>2029</x:v>
      </x:c>
      <x:c r="L52" s="6" t="n">
        <x:v>2030</x:v>
      </x:c>
      <x:c r="M52" s="6" t="n">
        <x:v>2031</x:v>
      </x:c>
      <x:c r="N52" s="6" t="n">
        <x:v>2032</x:v>
      </x:c>
      <x:c r="O52" s="6" t="n">
        <x:v>2033</x:v>
      </x:c>
      <x:c r="P52" s="6" t="n">
        <x:v>2034</x:v>
      </x:c>
      <x:c r="Q52" s="6" t="n">
        <x:v>2035</x:v>
      </x:c>
      <x:c r="R52" s="6" t="n">
        <x:v>2036</x:v>
      </x:c>
    </x:row>
    <x:row r="53" ht="42" customHeight="1">
      <x:c r="A53" s="2"/>
      <x:c r="B53" s="2"/>
      <x:c r="C53" s="51" t="str">
        <x:v>Расширение ОМУ, мяса и кофе</x:v>
      </x:c>
      <x:c r="D53" s="35" t="n">
        <x:v>850</x:v>
      </x:c>
      <x:c r="E53" s="35" t="n">
        <x:v>1200</x:v>
      </x:c>
      <x:c r="F53" s="35" t="n">
        <x:v>1800</x:v>
      </x:c>
      <x:c r="G53" s="49" t="n">
        <x:v>2029</x:v>
      </x:c>
      <x:c r="H53" s="48" t="n">
        <x:v>0</x:v>
      </x:c>
      <x:c r="I53" s="48" t="n">
        <x:v>0</x:v>
      </x:c>
      <x:c r="J53" s="48" t="n">
        <x:v>1</x:v>
      </x:c>
      <x:c r="K53" s="48" t="n">
        <x:v>0</x:v>
      </x:c>
      <x:c r="L53" s="48" t="n">
        <x:v>0</x:v>
      </x:c>
      <x:c r="M53" s="48" t="n">
        <x:v>0</x:v>
      </x:c>
      <x:c r="N53" s="48" t="n">
        <x:v>0</x:v>
      </x:c>
      <x:c r="O53" s="48" t="n">
        <x:v>0</x:v>
      </x:c>
      <x:c r="P53" s="48" t="n">
        <x:v>0</x:v>
      </x:c>
      <x:c r="Q53" s="48" t="n">
        <x:v>0</x:v>
      </x:c>
      <x:c r="R53" s="48" t="n">
        <x:v>0</x:v>
      </x:c>
    </x:row>
    <x:row r="54" ht="42" customHeight="1">
      <x:c r="A54" s="2"/>
      <x:c r="B54" s="2"/>
      <x:c r="C54" s="51" t="str">
        <x:v>Рафинация: 2 000 т сырого масла/год</x:v>
      </x:c>
      <x:c r="D54" s="35" t="n">
        <x:v>1200</x:v>
      </x:c>
      <x:c r="E54" s="35" t="n">
        <x:v>1800</x:v>
      </x:c>
      <x:c r="F54" s="35" t="n">
        <x:v>3000</x:v>
      </x:c>
      <x:c r="G54" s="49" t="n">
        <x:v>2029</x:v>
      </x:c>
      <x:c r="H54" s="48" t="n">
        <x:v>0</x:v>
      </x:c>
      <x:c r="I54" s="48" t="n">
        <x:v>0.2</x:v>
      </x:c>
      <x:c r="J54" s="48" t="n">
        <x:v>0.8</x:v>
      </x:c>
      <x:c r="K54" s="48" t="n">
        <x:v>0</x:v>
      </x:c>
      <x:c r="L54" s="48" t="n">
        <x:v>0</x:v>
      </x:c>
      <x:c r="M54" s="48" t="n">
        <x:v>0</x:v>
      </x:c>
      <x:c r="N54" s="48" t="n">
        <x:v>0</x:v>
      </x:c>
      <x:c r="O54" s="48" t="n">
        <x:v>0</x:v>
      </x:c>
      <x:c r="P54" s="48" t="n">
        <x:v>0</x:v>
      </x:c>
      <x:c r="Q54" s="48" t="n">
        <x:v>0</x:v>
      </x:c>
      <x:c r="R54" s="48" t="n">
        <x:v>0</x:v>
      </x:c>
    </x:row>
    <x:row r="55" ht="42" customHeight="1">
      <x:c r="A55" s="2"/>
      <x:c r="B55" s="2"/>
      <x:c r="C55" s="51" t="str">
        <x:v>Розлив: расширение до 2 000 т/год</x:v>
      </x:c>
      <x:c r="D55" s="35" t="n">
        <x:v>130</x:v>
      </x:c>
      <x:c r="E55" s="35" t="n">
        <x:v>200</x:v>
      </x:c>
      <x:c r="F55" s="35" t="n">
        <x:v>350</x:v>
      </x:c>
      <x:c r="G55" s="49" t="n">
        <x:v>2029</x:v>
      </x:c>
      <x:c r="H55" s="48" t="n">
        <x:v>0</x:v>
      </x:c>
      <x:c r="I55" s="48" t="n">
        <x:v>0</x:v>
      </x:c>
      <x:c r="J55" s="48" t="n">
        <x:v>1</x:v>
      </x:c>
      <x:c r="K55" s="48" t="n">
        <x:v>0</x:v>
      </x:c>
      <x:c r="L55" s="48" t="n">
        <x:v>0</x:v>
      </x:c>
      <x:c r="M55" s="48" t="n">
        <x:v>0</x:v>
      </x:c>
      <x:c r="N55" s="48" t="n">
        <x:v>0</x:v>
      </x:c>
      <x:c r="O55" s="48" t="n">
        <x:v>0</x:v>
      </x:c>
      <x:c r="P55" s="48" t="n">
        <x:v>0</x:v>
      </x:c>
      <x:c r="Q55" s="48" t="n">
        <x:v>0</x:v>
      </x:c>
      <x:c r="R55" s="48" t="n">
        <x:v>0</x:v>
      </x:c>
    </x:row>
    <x:row r="56" ht="42" customHeight="1">
      <x:c r="A56" s="2"/>
      <x:c r="B56" s="2"/>
      <x:c r="C56" s="51" t="str">
        <x:v>Техника, электромашины, сервис и ATCE</x:v>
      </x:c>
      <x:c r="D56" s="35" t="n">
        <x:v>850</x:v>
      </x:c>
      <x:c r="E56" s="35" t="n">
        <x:v>1200</x:v>
      </x:c>
      <x:c r="F56" s="35" t="n">
        <x:v>2000</x:v>
      </x:c>
      <x:c r="G56" s="49" t="n">
        <x:v>2030</x:v>
      </x:c>
      <x:c r="H56" s="48" t="n">
        <x:v>0</x:v>
      </x:c>
      <x:c r="I56" s="48" t="n">
        <x:v>0</x:v>
      </x:c>
      <x:c r="J56" s="48" t="n">
        <x:v>0</x:v>
      </x:c>
      <x:c r="K56" s="48" t="n">
        <x:v>1</x:v>
      </x:c>
      <x:c r="L56" s="48" t="n">
        <x:v>0</x:v>
      </x:c>
      <x:c r="M56" s="48" t="n">
        <x:v>0</x:v>
      </x:c>
      <x:c r="N56" s="48" t="n">
        <x:v>0</x:v>
      </x:c>
      <x:c r="O56" s="48" t="n">
        <x:v>0</x:v>
      </x:c>
      <x:c r="P56" s="48" t="n">
        <x:v>0</x:v>
      </x:c>
      <x:c r="Q56" s="48" t="n">
        <x:v>0</x:v>
      </x:c>
      <x:c r="R56" s="48" t="n">
        <x:v>0</x:v>
      </x:c>
    </x:row>
    <x:row r="57" ht="42" customHeight="1">
      <x:c r="A57" s="2"/>
      <x:c r="B57" s="2"/>
      <x:c r="C57" s="51" t="str">
        <x:v>Учебный, ветеринарный и лабораторный центры</x:v>
      </x:c>
      <x:c r="D57" s="35" t="n">
        <x:v>550</x:v>
      </x:c>
      <x:c r="E57" s="35" t="n">
        <x:v>800</x:v>
      </x:c>
      <x:c r="F57" s="35" t="n">
        <x:v>1400</x:v>
      </x:c>
      <x:c r="G57" s="49" t="n">
        <x:v>2031</x:v>
      </x:c>
      <x:c r="H57" s="48" t="n">
        <x:v>0</x:v>
      </x:c>
      <x:c r="I57" s="48" t="n">
        <x:v>0</x:v>
      </x:c>
      <x:c r="J57" s="48" t="n">
        <x:v>0</x:v>
      </x:c>
      <x:c r="K57" s="48" t="n">
        <x:v>0</x:v>
      </x:c>
      <x:c r="L57" s="48" t="n">
        <x:v>1</x:v>
      </x:c>
      <x:c r="M57" s="48" t="n">
        <x:v>0</x:v>
      </x:c>
      <x:c r="N57" s="48" t="n">
        <x:v>0</x:v>
      </x:c>
      <x:c r="O57" s="48" t="n">
        <x:v>0</x:v>
      </x:c>
      <x:c r="P57" s="48" t="n">
        <x:v>0</x:v>
      </x:c>
      <x:c r="Q57" s="48" t="n">
        <x:v>0</x:v>
      </x:c>
      <x:c r="R57" s="48" t="n">
        <x:v>0</x:v>
      </x:c>
    </x:row>
    <x:row r="58" ht="42" customHeight="1">
      <x:c r="A58" s="2"/>
      <x:c r="B58" s="2"/>
      <x:c r="C58" s="51" t="str">
        <x:v>Расширение пищевых линий без масла</x:v>
      </x:c>
      <x:c r="D58" s="35" t="n">
        <x:v>280</x:v>
      </x:c>
      <x:c r="E58" s="35" t="n">
        <x:v>400</x:v>
      </x:c>
      <x:c r="F58" s="35" t="n">
        <x:v>700</x:v>
      </x:c>
      <x:c r="G58" s="49" t="n">
        <x:v>2031</x:v>
      </x:c>
      <x:c r="H58" s="48" t="n">
        <x:v>0</x:v>
      </x:c>
      <x:c r="I58" s="48" t="n">
        <x:v>0</x:v>
      </x:c>
      <x:c r="J58" s="48" t="n">
        <x:v>0</x:v>
      </x:c>
      <x:c r="K58" s="48" t="n">
        <x:v>0</x:v>
      </x:c>
      <x:c r="L58" s="48" t="n">
        <x:v>1</x:v>
      </x:c>
      <x:c r="M58" s="48" t="n">
        <x:v>0</x:v>
      </x:c>
      <x:c r="N58" s="48" t="n">
        <x:v>0</x:v>
      </x:c>
      <x:c r="O58" s="48" t="n">
        <x:v>0</x:v>
      </x:c>
      <x:c r="P58" s="48" t="n">
        <x:v>0</x:v>
      </x:c>
      <x:c r="Q58" s="48" t="n">
        <x:v>0</x:v>
      </x:c>
      <x:c r="R58" s="48" t="n">
        <x:v>0</x:v>
      </x:c>
    </x:row>
    <x:row r="59" ht="42" customHeight="1">
      <x:c r="A59" s="2"/>
      <x:c r="B59" s="2"/>
      <x:c r="C59" s="51" t="str">
        <x:v>Экстракционный комплекс 10 000 т семян/год</x:v>
      </x:c>
      <x:c r="D59" s="35" t="n">
        <x:v>5000</x:v>
      </x:c>
      <x:c r="E59" s="35" t="n">
        <x:v>7000</x:v>
      </x:c>
      <x:c r="F59" s="35" t="n">
        <x:v>12000</x:v>
      </x:c>
      <x:c r="G59" s="49" t="n">
        <x:v>2031</x:v>
      </x:c>
      <x:c r="H59" s="48" t="n">
        <x:v>0</x:v>
      </x:c>
      <x:c r="I59" s="48" t="n">
        <x:v>0</x:v>
      </x:c>
      <x:c r="J59" s="48" t="n">
        <x:v>0.1</x:v>
      </x:c>
      <x:c r="K59" s="48" t="n">
        <x:v>0.2</x:v>
      </x:c>
      <x:c r="L59" s="48" t="n">
        <x:v>0.7</x:v>
      </x:c>
      <x:c r="M59" s="48" t="n">
        <x:v>0</x:v>
      </x:c>
      <x:c r="N59" s="48" t="n">
        <x:v>0</x:v>
      </x:c>
      <x:c r="O59" s="48" t="n">
        <x:v>0</x:v>
      </x:c>
      <x:c r="P59" s="48" t="n">
        <x:v>0</x:v>
      </x:c>
      <x:c r="Q59" s="48" t="n">
        <x:v>0</x:v>
      </x:c>
      <x:c r="R59" s="48" t="n">
        <x:v>0</x:v>
      </x:c>
    </x:row>
    <x:row r="60" ht="42" customHeight="1">
      <x:c r="A60" s="2"/>
      <x:c r="B60" s="2"/>
      <x:c r="C60" s="51" t="str">
        <x:v>Рафинация: расширение до 4 000 т/год</x:v>
      </x:c>
      <x:c r="D60" s="35" t="n">
        <x:v>600</x:v>
      </x:c>
      <x:c r="E60" s="35" t="n">
        <x:v>900</x:v>
      </x:c>
      <x:c r="F60" s="35" t="n">
        <x:v>1600</x:v>
      </x:c>
      <x:c r="G60" s="49" t="n">
        <x:v>2031</x:v>
      </x:c>
      <x:c r="H60" s="48" t="n">
        <x:v>0</x:v>
      </x:c>
      <x:c r="I60" s="48" t="n">
        <x:v>0</x:v>
      </x:c>
      <x:c r="J60" s="48" t="n">
        <x:v>0</x:v>
      </x:c>
      <x:c r="K60" s="48" t="n">
        <x:v>0</x:v>
      </x:c>
      <x:c r="L60" s="48" t="n">
        <x:v>1</x:v>
      </x:c>
      <x:c r="M60" s="48" t="n">
        <x:v>0</x:v>
      </x:c>
      <x:c r="N60" s="48" t="n">
        <x:v>0</x:v>
      </x:c>
      <x:c r="O60" s="48" t="n">
        <x:v>0</x:v>
      </x:c>
      <x:c r="P60" s="48" t="n">
        <x:v>0</x:v>
      </x:c>
      <x:c r="Q60" s="48" t="n">
        <x:v>0</x:v>
      </x:c>
      <x:c r="R60" s="48" t="n">
        <x:v>0</x:v>
      </x:c>
    </x:row>
    <x:row r="61" ht="42" customHeight="1">
      <x:c r="A61" s="2"/>
      <x:c r="B61" s="2"/>
      <x:c r="C61" s="51" t="str">
        <x:v>Розлив: расширение до 4 000 т/год</x:v>
      </x:c>
      <x:c r="D61" s="35" t="n">
        <x:v>130</x:v>
      </x:c>
      <x:c r="E61" s="35" t="n">
        <x:v>200</x:v>
      </x:c>
      <x:c r="F61" s="35" t="n">
        <x:v>350</x:v>
      </x:c>
      <x:c r="G61" s="49" t="n">
        <x:v>2031</x:v>
      </x:c>
      <x:c r="H61" s="48" t="n">
        <x:v>0</x:v>
      </x:c>
      <x:c r="I61" s="48" t="n">
        <x:v>0</x:v>
      </x:c>
      <x:c r="J61" s="48" t="n">
        <x:v>0</x:v>
      </x:c>
      <x:c r="K61" s="48" t="n">
        <x:v>0</x:v>
      </x:c>
      <x:c r="L61" s="48" t="n">
        <x:v>1</x:v>
      </x:c>
      <x:c r="M61" s="48" t="n">
        <x:v>0</x:v>
      </x:c>
      <x:c r="N61" s="48" t="n">
        <x:v>0</x:v>
      </x:c>
      <x:c r="O61" s="48" t="n">
        <x:v>0</x:v>
      </x:c>
      <x:c r="P61" s="48" t="n">
        <x:v>0</x:v>
      </x:c>
      <x:c r="Q61" s="48" t="n">
        <x:v>0</x:v>
      </x:c>
      <x:c r="R61" s="48" t="n">
        <x:v>0</x:v>
      </x:c>
    </x:row>
    <x:row r="62" ht="23" customHeight="1">
      <x:c r="A62" s="2"/>
      <x:c r="B62" s="2"/>
      <x:c r="C62" s="2"/>
      <x:c r="D62" s="35"/>
      <x:c r="E62" s="35"/>
      <x:c r="F62" s="35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</x:row>
    <x:row r="63" ht="23" customHeight="1">
      <x:c r="A63" s="2"/>
      <x:c r="B63" s="2"/>
      <x:c r="C63" s="2"/>
      <x:c r="D63" s="35"/>
      <x:c r="E63" s="35"/>
      <x:c r="F63" s="35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</x:row>
    <x:row r="64" ht="23" customHeight="1">
      <x:c r="A64" s="2"/>
      <x:c r="B64" s="2"/>
      <x:c r="C64" s="20" t="str">
        <x:v>CAPEX расширений всего</x:v>
      </x:c>
      <x:c r="D64" s="39" t="n">
        <x:f>SUM(D53:D61)</x:f>
        <x:v>9590</x:v>
      </x:c>
      <x:c r="E64" s="39" t="n">
        <x:f>SUM(E53:E61)</x:f>
        <x:v>13700</x:v>
      </x:c>
      <x:c r="F64" s="39" t="n">
        <x:f>SUM(F53:F61)</x:f>
        <x:v>23200</x:v>
      </x:c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</x:row>
    <x:row r="66" ht="23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</x:row>
    <x:row r="67" ht="27" customHeight="1">
      <x:c r="A67" s="2"/>
      <x:c r="B67" s="2"/>
      <x:c r="C67" s="7" t="str">
        <x:v>Стоимость экстракционного комплекса включает здание, подготовку семян, растворитель, безопасность, сети и резерв.</x:v>
      </x:c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</x:row>
    <x:row r="68" ht="23" customHeight="1">
      <x:c r="A68" s="2"/>
      <x:c r="B68" s="2"/>
      <x:c r="C68" s="6" t="str">
        <x:v>ПОЭТАПНОЕ СТАРТОВОЕ ФИНАНСИРОВАНИЕ</x:v>
      </x:c>
      <x:c r="D68" s="6"/>
      <x:c r="E68" s="6"/>
      <x:c r="F68" s="6"/>
      <x:c r="G68" s="6"/>
      <x:c r="H68" s="6"/>
      <x:c r="I68" s="2"/>
      <x:c r="J68" s="2"/>
      <x:c r="K68" s="2"/>
      <x:c r="L68" s="2"/>
      <x:c r="M68" s="2"/>
      <x:c r="N68" s="2"/>
      <x:c r="O68" s="2"/>
      <x:c r="P68" s="2"/>
      <x:c r="Q68" s="2"/>
      <x:c r="R68" s="2"/>
    </x:row>
    <x:row r="69" ht="25" customHeight="1">
      <x:c r="A69" s="2"/>
      <x:c r="B69" s="2"/>
      <x:c r="C69" s="58" t="str">
        <x:v>Транш / назначение</x:v>
      </x:c>
      <x:c r="D69" s="58" t="str">
        <x:v>Тыс. USD</x:v>
      </x:c>
      <x:c r="E69" s="58" t="str">
        <x:v>Доля</x:v>
      </x:c>
      <x:c r="F69" s="58" t="str">
        <x:v>Накопленно</x:v>
      </x:c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</x:row>
    <x:row r="70" ht="25" customHeight="1">
      <x:c r="A70" s="2"/>
      <x:c r="B70" s="2"/>
      <x:c r="C70" s="2" t="str">
        <x:v>01. Подготовка проекта</x:v>
      </x:c>
      <x:c r="D70" s="61" t="n">
        <x:f>E44</x:f>
        <x:v>90</x:v>
      </x:c>
      <x:c r="E70" s="55" t="n">
        <x:f>D70/$E$47</x:f>
        <x:v>0.03938562703002433</x:v>
      </x:c>
      <x:c r="F70" s="61" t="n">
        <x:f>SUM($D$70:D70)</x:f>
        <x:v>90</x:v>
      </x:c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</x:row>
    <x:row r="71" ht="25" customHeight="1">
      <x:c r="A71" s="2"/>
      <x:c r="B71" s="2"/>
      <x:c r="C71" s="7" t="str">
        <x:v>02. Общая инфраструктура</x:v>
      </x:c>
      <x:c r="D71" s="62" t="n">
        <x:f>SUM(E34:E39)</x:f>
        <x:v>260</x:v>
      </x:c>
      <x:c r="E71" s="65" t="n">
        <x:f>D71/$E$47</x:f>
        <x:v>0.11378070030895918</x:v>
      </x:c>
      <x:c r="F71" s="62" t="n">
        <x:f>SUM($D$70:D71)</x:f>
        <x:v>350</x:v>
      </x:c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</x:row>
    <x:row r="72" ht="25" customHeight="1">
      <x:c r="A72" s="2"/>
      <x:c r="B72" s="2"/>
      <x:c r="C72" s="2" t="str">
        <x:v>03. Кофе и ОМУ</x:v>
      </x:c>
      <x:c r="D72" s="61" t="n">
        <x:f>SUM(E7:E13,E22:E27)</x:f>
        <x:v>430</x:v>
      </x:c>
      <x:c r="E72" s="55" t="n">
        <x:f>D72/$E$47</x:f>
        <x:v>0.18817577358789403</x:v>
      </x:c>
      <x:c r="F72" s="61" t="n">
        <x:f>SUM($D$70:D72)</x:f>
        <x:v>780</x:v>
      </x:c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</x:row>
    <x:row r="73" ht="25" customHeight="1">
      <x:c r="A73" s="2"/>
      <x:c r="B73" s="2"/>
      <x:c r="C73" s="2" t="str">
        <x:v>04. Мясное направление</x:v>
      </x:c>
      <x:c r="D73" s="61" t="n">
        <x:f>SUM(E14:E21)</x:f>
        <x:v>300</x:v>
      </x:c>
      <x:c r="E73" s="55" t="n">
        <x:f>D73/$E$47</x:f>
        <x:v>0.13128542343341443</x:v>
      </x:c>
      <x:c r="F73" s="61" t="n">
        <x:f>SUM($D$70:D73)</x:f>
        <x:v>1080</x:v>
      </x:c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</x:row>
    <x:row r="74" ht="25" customHeight="1">
      <x:c r="A74" s="2"/>
      <x:c r="B74" s="2"/>
      <x:c r="C74" s="2" t="str">
        <x:v>05. Линия розлива масла</x:v>
      </x:c>
      <x:c r="D74" s="61" t="n">
        <x:f>SUM(E28:E33)</x:f>
        <x:v>270</x:v>
      </x:c>
      <x:c r="E74" s="55" t="n">
        <x:f>D74/$E$47</x:f>
        <x:v>0.118156881090073</x:v>
      </x:c>
      <x:c r="F74" s="61" t="n">
        <x:f>SUM($D$70:D74)</x:f>
        <x:v>1350</x:v>
      </x:c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</x:row>
    <x:row r="75" ht="25" customHeight="1">
      <x:c r="A75" s="2"/>
      <x:c r="B75" s="2"/>
      <x:c r="C75" s="2" t="str">
        <x:v>06. Оборотный фонд: часть 1</x:v>
      </x:c>
      <x:c r="D75" s="61" t="n">
        <x:f>ROUND(E45/3,5)</x:f>
        <x:v>225.03252</x:v>
      </x:c>
      <x:c r="E75" s="55" t="n">
        <x:f>D75/$E$47</x:f>
        <x:v>0.09847829891496102</x:v>
      </x:c>
      <x:c r="F75" s="61" t="n">
        <x:f>SUM($D$70:D75)</x:f>
        <x:v>1575.03252</x:v>
      </x:c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</x:row>
    <x:row r="76" ht="25" customHeight="1">
      <x:c r="A76" s="2"/>
      <x:c r="B76" s="2"/>
      <x:c r="C76" s="2" t="str">
        <x:v>07. Оборотный фонд: часть 2</x:v>
      </x:c>
      <x:c r="D76" s="61" t="n">
        <x:f>D75</x:f>
        <x:v>225.03252</x:v>
      </x:c>
      <x:c r="E76" s="55" t="n">
        <x:f>D76/$E$47</x:f>
        <x:v>0.09847829891496102</x:v>
      </x:c>
      <x:c r="F76" s="61" t="n">
        <x:f>SUM($D$70:D76)</x:f>
        <x:v>1800.06504</x:v>
      </x:c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</x:row>
    <x:row r="77" ht="25" customHeight="1">
      <x:c r="A77" s="2"/>
      <x:c r="B77" s="2"/>
      <x:c r="C77" s="2" t="str">
        <x:v>08. Оборотный фонд: часть 3</x:v>
      </x:c>
      <x:c r="D77" s="61" t="n">
        <x:f>E45-SUM(D75:D76)</x:f>
        <x:v>225.03251427764206</x:v>
      </x:c>
      <x:c r="E77" s="55" t="n">
        <x:f>D77/$E$47</x:f>
        <x:v>0.09847829641075373</x:v>
      </x:c>
      <x:c r="F77" s="61" t="n">
        <x:f>SUM($D$70:D77)</x:f>
        <x:v>2025.097554277642</x:v>
      </x:c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</x:row>
    <x:row r="78" ht="25" customHeight="1">
      <x:c r="A78" s="2"/>
      <x:c r="B78" s="2"/>
      <x:c r="C78" s="2" t="str">
        <x:v>09. Контролируемый резерв</x:v>
      </x:c>
      <x:c r="D78" s="61" t="n">
        <x:f>SUM(E40,E46)</x:f>
        <x:v>260</x:v>
      </x:c>
      <x:c r="E78" s="55" t="n">
        <x:f>D78/$E$47</x:f>
        <x:v>0.11378070030895918</x:v>
      </x:c>
      <x:c r="F78" s="61" t="n">
        <x:f>SUM($D$70:D78)</x:f>
        <x:v>2285.0975542776423</x:v>
      </x:c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</x:row>
    <x:row r="79" ht="25" customHeight="1">
      <x:c r="A79" s="2"/>
      <x:c r="B79" s="2"/>
      <x:c r="C79" s="2"/>
      <x:c r="D79" s="63"/>
      <x:c r="E79" s="66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</x:row>
    <x:row r="80" ht="25" customHeight="1">
      <x:c r="A80" s="2"/>
      <x:c r="B80" s="2"/>
      <x:c r="C80" s="20" t="str">
        <x:v>Итого стартовое финансирование</x:v>
      </x:c>
      <x:c r="D80" s="64" t="n">
        <x:f>SUM(D70:D78)</x:f>
        <x:v>2285.0975542776423</x:v>
      </x:c>
      <x:c r="E80" s="67" t="n">
        <x:f>SUM(E70:E78)</x:f>
        <x:v>1.0000000000000002</x:v>
      </x:c>
      <x:c r="F80" s="20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</x:row>
    <x:row r="81" ht="25" customHeight="1">
      <x:c r="A81" s="2"/>
      <x:c r="B81" s="2"/>
      <x:c r="C81" s="2" t="str">
        <x:v>Разница с бюджетом (должна быть 0)</x:v>
      </x:c>
      <x:c r="D81" s="34" t="n">
        <x:f>D80-E47</x:f>
        <x:v>0</x:v>
      </x:c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</x:row>
    <x:row r="82" ht="23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</x:row>
    <x:row r="83" ht="27" customHeight="1">
      <x:c r="A83" s="2"/>
      <x:c r="B83" s="2"/>
      <x:c r="C83" s="7" t="str">
        <x:v>Лимиты выдачи средств. Транши 1–8 — подготовка и запуск 2026–2027.</x:v>
      </x:c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2"/>
      <x:c r="P83" s="2"/>
      <x:c r="Q83" s="2"/>
      <x:c r="R83" s="2"/>
    </x:row>
    <x:row r="84" ht="27" customHeight="1">
      <x:c r="A84" s="2"/>
      <x:c r="B84" s="2"/>
      <x:c r="C84" s="7" t="str">
        <x:v>01: права на площадку и бюджет. 02: сметы и договоры инфраструктуры.</x:v>
      </x:c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2"/>
      <x:c r="P84" s="2"/>
      <x:c r="Q84" s="2"/>
      <x:c r="R84" s="2"/>
    </x:row>
    <x:row r="85" ht="27" customHeight="1">
      <x:c r="A85" s="2"/>
      <x:c r="B85" s="2"/>
      <x:c r="C85" s="7" t="str">
        <x:v>03–05: договоры поставки, готовность помещений и приёмка оборудования.</x:v>
      </x:c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2"/>
      <x:c r="P85" s="2"/>
      <x:c r="Q85" s="2"/>
      <x:c r="R85" s="2"/>
    </x:row>
    <x:row r="86" ht="27" customHeight="1">
      <x:c r="C86" s="68" t="str">
        <x:v>06–08: закупки по готовности линий. Сырьё финансируется до пробных партий.</x:v>
      </x:c>
      <x:c r="D86" s="68"/>
      <x:c r="E86" s="68"/>
      <x:c r="F86" s="68"/>
      <x:c r="G86" s="68"/>
      <x:c r="H86" s="68"/>
      <x:c r="I86" s="69"/>
      <x:c r="J86" s="69"/>
      <x:c r="K86" s="69"/>
      <x:c r="L86" s="69"/>
      <x:c r="M86" s="69"/>
      <x:c r="N86" s="69"/>
    </x:row>
    <x:row r="87" ht="27" customHeight="1">
      <x:c r="C87" s="68" t="str">
        <x:v>09: резерв доступен до запуска, выдаётся по согласованию инвестора.</x:v>
      </x:c>
      <x:c r="D87" s="68"/>
      <x:c r="E87" s="68"/>
      <x:c r="F87" s="68"/>
      <x:c r="G87" s="68"/>
      <x:c r="H87" s="68"/>
      <x:c r="I87" s="69"/>
      <x:c r="J87" s="69"/>
      <x:c r="K87" s="69"/>
      <x:c r="L87" s="69"/>
      <x:c r="M87" s="69"/>
      <x:c r="N87" s="69"/>
    </x:row>
    <x:row r="88" ht="27" customHeight="1">
      <x:c r="C88" s="68" t="str">
        <x:v>Направления могут запускаться параллельно. Даты выдачи согласуются по готовности.</x:v>
      </x:c>
      <x:c r="D88" s="68"/>
      <x:c r="E88" s="68"/>
      <x:c r="F88" s="68"/>
      <x:c r="G88" s="68"/>
      <x:c r="H88" s="68"/>
      <x:c r="I88" s="69"/>
      <x:c r="J88" s="69"/>
      <x:c r="K88" s="69"/>
      <x:c r="L88" s="69"/>
      <x:c r="M88" s="69"/>
      <x:c r="N88" s="69"/>
    </x:row>
    <x:row r="89" ht="27" customHeight="1">
      <x:c r="C89" s="68" t="str">
        <x:v>Аванс рафинации $360 тыс. в 2027 году относится к последующему финансированию.</x:v>
      </x:c>
      <x:c r="D89" s="68"/>
      <x:c r="E89" s="68"/>
      <x:c r="F89" s="68"/>
      <x:c r="G89" s="68"/>
      <x:c r="H89" s="68"/>
      <x:c r="I89" s="69"/>
      <x:c r="J89" s="69"/>
      <x:c r="K89" s="69"/>
      <x:c r="L89" s="69"/>
      <x:c r="M89" s="69"/>
      <x:c r="N89" s="69"/>
    </x:row>
    <x:row r="90" ht="27" customHeight="1">
      <x:c r="C90" s="68" t="str">
        <x:v>Разбивка не меняет годовой денежный поток, NPV и IRR существующей модели.</x:v>
      </x:c>
      <x:c r="D90" s="68"/>
      <x:c r="E90" s="68"/>
      <x:c r="F90" s="68"/>
      <x:c r="G90" s="68"/>
      <x:c r="H90" s="68"/>
      <x:c r="I90" s="69"/>
      <x:c r="J90" s="69"/>
      <x:c r="K90" s="69"/>
      <x:c r="L90" s="69"/>
      <x:c r="M90" s="69"/>
      <x:c r="N90" s="69"/>
    </x:row>
    <x:row r="91" ht="27" customHeight="1">
      <x:c r="C91" s="68" t="str">
        <x:v>Расчёт ведётся без округления. Показанные суммы округлены до 0,01 тыс. USD.</x:v>
      </x:c>
      <x:c r="D91" s="68"/>
      <x:c r="E91" s="68"/>
      <x:c r="F91" s="68"/>
      <x:c r="G91" s="68"/>
      <x:c r="H91" s="68"/>
      <x:c r="I91" s="69"/>
      <x:c r="J91" s="69"/>
      <x:c r="K91" s="69"/>
      <x:c r="L91" s="69"/>
      <x:c r="M91" s="69"/>
      <x:c r="N91" s="69"/>
    </x:row>
    <x:row r="92">
      <x:c r="C92" s="60"/>
      <x:c r="D92" s="60"/>
      <x:c r="E92" s="60"/>
      <x:c r="F92" s="60"/>
      <x:c r="G92" s="60"/>
      <x:c r="H92" s="60"/>
    </x:row>
    <x:row r="93">
      <x:c r="C93" s="60"/>
      <x:c r="D93" s="60"/>
      <x:c r="E93" s="60"/>
      <x:c r="F93" s="60"/>
      <x:c r="G93" s="60"/>
      <x:c r="H93" s="60"/>
    </x:row>
    <x:row r="94">
      <x:c r="C94" s="60"/>
      <x:c r="D94" s="60"/>
      <x:c r="E94" s="60"/>
      <x:c r="F94" s="60"/>
      <x:c r="G94" s="60"/>
      <x:c r="H94" s="60"/>
    </x:row>
    <x:row r="95">
      <x:c r="C95" s="60"/>
      <x:c r="D95" s="60"/>
      <x:c r="E95" s="60"/>
      <x:c r="F95" s="60"/>
      <x:c r="G95" s="60"/>
      <x:c r="H95" s="60"/>
    </x:row>
    <x:row r="96">
      <x:c r="C96" s="60"/>
      <x:c r="D96" s="60"/>
      <x:c r="E96" s="60"/>
      <x:c r="F96" s="60"/>
      <x:c r="G96" s="60"/>
      <x:c r="H96" s="60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Пуск 2027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2027. Оборотный капитал сформирован в 2026. Выручка и EBITDA распределяются по месячной загрузке.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2"/>
      <x:c r="D6" s="26" t="n">
        <x:v>46388</x:v>
      </x:c>
      <x:c r="E6" s="26" t="n">
        <x:v>46419</x:v>
      </x:c>
      <x:c r="F6" s="26" t="n">
        <x:v>46447</x:v>
      </x:c>
      <x:c r="G6" s="26" t="n">
        <x:v>46478</x:v>
      </x:c>
      <x:c r="H6" s="26" t="n">
        <x:v>46508</x:v>
      </x:c>
      <x:c r="I6" s="26" t="n">
        <x:v>46539</x:v>
      </x:c>
      <x:c r="J6" s="26" t="n">
        <x:v>46569</x:v>
      </x:c>
      <x:c r="K6" s="26" t="n">
        <x:v>46600</x:v>
      </x:c>
      <x:c r="L6" s="26" t="n">
        <x:v>46631</x:v>
      </x:c>
      <x:c r="M6" s="26" t="n">
        <x:v>46661</x:v>
      </x:c>
      <x:c r="N6" s="26" t="n">
        <x:v>46692</x:v>
      </x:c>
      <x:c r="O6" s="26" t="n">
        <x:v>46722</x:v>
      </x:c>
      <x:c r="P6" s="2"/>
      <x:c r="Q6" s="2"/>
      <x:c r="R6" s="2"/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23" customHeight="1">
      <x:c r="A8" s="2"/>
      <x:c r="B8" s="2"/>
      <x:c r="C8" s="2" t="str">
        <x:v>Загрузка</x:v>
      </x:c>
      <x:c r="D8" s="15" t="n">
        <x:f>'Допущения'!D114</x:f>
        <x:v>0</x:v>
      </x:c>
      <x:c r="E8" s="15" t="n">
        <x:f>'Допущения'!E114</x:f>
        <x:v>0</x:v>
      </x:c>
      <x:c r="F8" s="15" t="n">
        <x:f>'Допущения'!F114</x:f>
        <x:v>0.1</x:v>
      </x:c>
      <x:c r="G8" s="15" t="n">
        <x:f>'Допущения'!G114</x:f>
        <x:v>0.2</x:v>
      </x:c>
      <x:c r="H8" s="15" t="n">
        <x:f>'Допущения'!H114</x:f>
        <x:v>0.3</x:v>
      </x:c>
      <x:c r="I8" s="15" t="n">
        <x:f>'Допущения'!I114</x:f>
        <x:v>0.4</x:v>
      </x:c>
      <x:c r="J8" s="15" t="n">
        <x:f>'Допущения'!J114</x:f>
        <x:v>0.5</x:v>
      </x:c>
      <x:c r="K8" s="15" t="n">
        <x:f>'Допущения'!K114</x:f>
        <x:v>0.6</x:v>
      </x:c>
      <x:c r="L8" s="15" t="n">
        <x:f>'Допущения'!L114</x:f>
        <x:v>0.7</x:v>
      </x:c>
      <x:c r="M8" s="15" t="n">
        <x:f>'Допущения'!M114</x:f>
        <x:v>0.8</x:v>
      </x:c>
      <x:c r="N8" s="15" t="n">
        <x:f>'Допущения'!N114</x:f>
        <x:v>0.9</x:v>
      </x:c>
      <x:c r="O8" s="15" t="n">
        <x:f>'Допущения'!O114</x:f>
        <x:v>0.9</x:v>
      </x:c>
      <x:c r="P8" s="2"/>
      <x:c r="Q8" s="2"/>
      <x:c r="R8" s="2"/>
    </x:row>
    <x:row r="9" ht="23" customHeight="1">
      <x:c r="A9" s="2"/>
      <x:c r="B9" s="2"/>
      <x:c r="C9" s="2" t="str">
        <x:v>Выручка без масла</x:v>
      </x:c>
      <x:c r="D9" s="37" t="n">
        <x:f>IF('Допущения'!E58=0,0,'Операции'!E70/'Допущения'!E58*D8/12)</x:f>
        <x:v>0</x:v>
      </x:c>
      <x:c r="E9" s="37" t="n">
        <x:f>IF('Допущения'!E58=0,0,'Операции'!E70/'Допущения'!E58*E8/12)</x:f>
        <x:v>0</x:v>
      </x:c>
      <x:c r="F9" s="37" t="n">
        <x:f>IF('Допущения'!E58=0,0,'Операции'!E70/'Допущения'!E58*F8/12)</x:f>
        <x:v>33.583000000000006</x:v>
      </x:c>
      <x:c r="G9" s="37" t="n">
        <x:f>IF('Допущения'!E58=0,0,'Операции'!E70/'Допущения'!E58*G8/12)</x:f>
        <x:v>67.16600000000001</x:v>
      </x:c>
      <x:c r="H9" s="37" t="n">
        <x:f>IF('Допущения'!E58=0,0,'Операции'!E70/'Допущения'!E58*H8/12)</x:f>
        <x:v>100.74900000000001</x:v>
      </x:c>
      <x:c r="I9" s="37" t="n">
        <x:f>IF('Допущения'!E58=0,0,'Операции'!E70/'Допущения'!E58*I8/12)</x:f>
        <x:v>134.33200000000002</x:v>
      </x:c>
      <x:c r="J9" s="37" t="n">
        <x:f>IF('Допущения'!E58=0,0,'Операции'!E70/'Допущения'!E58*J8/12)</x:f>
        <x:v>167.915</x:v>
      </x:c>
      <x:c r="K9" s="37" t="n">
        <x:f>IF('Допущения'!E58=0,0,'Операции'!E70/'Допущения'!E58*K8/12)</x:f>
        <x:v>201.49800000000002</x:v>
      </x:c>
      <x:c r="L9" s="37" t="n">
        <x:f>IF('Допущения'!E58=0,0,'Операции'!E70/'Допущения'!E58*L8/12)</x:f>
        <x:v>235.081</x:v>
      </x:c>
      <x:c r="M9" s="37" t="n">
        <x:f>IF('Допущения'!E58=0,0,'Операции'!E70/'Допущения'!E58*M8/12)</x:f>
        <x:v>268.66400000000004</x:v>
      </x:c>
      <x:c r="N9" s="37" t="n">
        <x:f>IF('Допущения'!E58=0,0,'Операции'!E70/'Допущения'!E58*N8/12)</x:f>
        <x:v>302.247</x:v>
      </x:c>
      <x:c r="O9" s="37" t="n">
        <x:f>IF('Допущения'!E58=0,0,'Операции'!E70/'Допущения'!E58*O8/12)</x:f>
        <x:v>302.247</x:v>
      </x:c>
      <x:c r="P9" s="2"/>
      <x:c r="Q9" s="2"/>
      <x:c r="R9" s="2"/>
    </x:row>
    <x:row r="10" ht="23" customHeight="1">
      <x:c r="A10" s="2"/>
      <x:c r="B10" s="2"/>
      <x:c r="C10" s="2" t="str">
        <x:v>Выручка масла</x:v>
      </x:c>
      <x:c r="D10" s="37" t="n">
        <x:f>IF('Допущения'!E63=0,0,'Масло'!E33/'Допущения'!E63*D8/12)</x:f>
        <x:v>0</x:v>
      </x:c>
      <x:c r="E10" s="37" t="n">
        <x:f>IF('Допущения'!E63=0,0,'Масло'!E33/'Допущения'!E63*E8/12)</x:f>
        <x:v>0</x:v>
      </x:c>
      <x:c r="F10" s="37" t="n">
        <x:f>IF('Допущения'!E63=0,0,'Масло'!E33/'Допущения'!E63*F8/12)</x:f>
        <x:v>15.416666666666666</x:v>
      </x:c>
      <x:c r="G10" s="37" t="n">
        <x:f>IF('Допущения'!E63=0,0,'Масло'!E33/'Допущения'!E63*G8/12)</x:f>
        <x:v>30.833333333333332</x:v>
      </x:c>
      <x:c r="H10" s="37" t="n">
        <x:f>IF('Допущения'!E63=0,0,'Масло'!E33/'Допущения'!E63*H8/12)</x:f>
        <x:v>46.25</x:v>
      </x:c>
      <x:c r="I10" s="37" t="n">
        <x:f>IF('Допущения'!E63=0,0,'Масло'!E33/'Допущения'!E63*I8/12)</x:f>
        <x:v>61.666666666666664</x:v>
      </x:c>
      <x:c r="J10" s="37" t="n">
        <x:f>IF('Допущения'!E63=0,0,'Масло'!E33/'Допущения'!E63*J8/12)</x:f>
        <x:v>77.08333333333333</x:v>
      </x:c>
      <x:c r="K10" s="37" t="n">
        <x:f>IF('Допущения'!E63=0,0,'Масло'!E33/'Допущения'!E63*K8/12)</x:f>
        <x:v>92.5</x:v>
      </x:c>
      <x:c r="L10" s="37" t="n">
        <x:f>IF('Допущения'!E63=0,0,'Масло'!E33/'Допущения'!E63*L8/12)</x:f>
        <x:v>107.91666666666667</x:v>
      </x:c>
      <x:c r="M10" s="37" t="n">
        <x:f>IF('Допущения'!E63=0,0,'Масло'!E33/'Допущения'!E63*M8/12)</x:f>
        <x:v>123.33333333333333</x:v>
      </x:c>
      <x:c r="N10" s="37" t="n">
        <x:f>IF('Допущения'!E63=0,0,'Масло'!E33/'Допущения'!E63*N8/12)</x:f>
        <x:v>138.75</x:v>
      </x:c>
      <x:c r="O10" s="37" t="n">
        <x:f>IF('Допущения'!E63=0,0,'Масло'!E33/'Допущения'!E63*O8/12)</x:f>
        <x:v>138.75</x:v>
      </x:c>
      <x:c r="P10" s="2"/>
      <x:c r="Q10" s="2"/>
      <x:c r="R10" s="2"/>
    </x:row>
    <x:row r="11" ht="23" customHeight="1">
      <x:c r="A11" s="2"/>
      <x:c r="B11" s="2"/>
      <x:c r="C11" s="20" t="str">
        <x:v>Выручка всего</x:v>
      </x:c>
      <x:c r="D11" s="39" t="n">
        <x:f>SUM(D9:D10)</x:f>
        <x:v>0</x:v>
      </x:c>
      <x:c r="E11" s="39" t="n">
        <x:f>SUM(E9:E10)</x:f>
        <x:v>0</x:v>
      </x:c>
      <x:c r="F11" s="39" t="n">
        <x:f>SUM(F9:F10)</x:f>
        <x:v>48.99966666666667</x:v>
      </x:c>
      <x:c r="G11" s="39" t="n">
        <x:f>SUM(G9:G10)</x:f>
        <x:v>97.99933333333334</x:v>
      </x:c>
      <x:c r="H11" s="39" t="n">
        <x:f>SUM(H9:H10)</x:f>
        <x:v>146.99900000000002</x:v>
      </x:c>
      <x:c r="I11" s="39" t="n">
        <x:f>SUM(I9:I10)</x:f>
        <x:v>195.99866666666668</x:v>
      </x:c>
      <x:c r="J11" s="39" t="n">
        <x:f>SUM(J9:J10)</x:f>
        <x:v>244.99833333333333</x:v>
      </x:c>
      <x:c r="K11" s="39" t="n">
        <x:f>SUM(K9:K10)</x:f>
        <x:v>293.99800000000005</x:v>
      </x:c>
      <x:c r="L11" s="39" t="n">
        <x:f>SUM(L9:L10)</x:f>
        <x:v>342.99766666666665</x:v>
      </x:c>
      <x:c r="M11" s="39" t="n">
        <x:f>SUM(M9:M10)</x:f>
        <x:v>391.99733333333336</x:v>
      </x:c>
      <x:c r="N11" s="39" t="n">
        <x:f>SUM(N9:N10)</x:f>
        <x:v>440.997</x:v>
      </x:c>
      <x:c r="O11" s="39" t="n">
        <x:f>SUM(O9:O10)</x:f>
        <x:v>440.997</x:v>
      </x:c>
      <x:c r="P11" s="2"/>
      <x:c r="Q11" s="2"/>
      <x:c r="R11" s="2"/>
    </x:row>
    <x:row r="12" ht="23" customHeight="1">
      <x:c r="A12" s="2"/>
      <x:c r="B12" s="2"/>
      <x:c r="C12" s="2" t="str">
        <x:v>Переменные расходы</x:v>
      </x:c>
      <x:c r="D12" s="37" t="n">
        <x:f>(IF('Допущения'!E58=0,0,'Операции'!E71/'Допущения'!E58)+IF('Допущения'!E63=0,0,SUM('Масло'!E34:E36)/'Допущения'!E63))*D8/12</x:f>
        <x:v>0</x:v>
      </x:c>
      <x:c r="E12" s="37" t="n">
        <x:f>(IF('Допущения'!E58=0,0,'Операции'!E71/'Допущения'!E58)+IF('Допущения'!E63=0,0,SUM('Масло'!E34:E36)/'Допущения'!E63))*E8/12</x:f>
        <x:v>0</x:v>
      </x:c>
      <x:c r="F12" s="37" t="n">
        <x:f>(IF('Допущения'!E58=0,0,'Операции'!E71/'Допущения'!E58)+IF('Допущения'!E63=0,0,SUM('Масло'!E34:E36)/'Допущения'!E63))*F8/12</x:f>
        <x:v>42.11900810210472</x:v>
      </x:c>
      <x:c r="G12" s="37" t="n">
        <x:f>(IF('Допущения'!E58=0,0,'Операции'!E71/'Допущения'!E58)+IF('Допущения'!E63=0,0,SUM('Масло'!E34:E36)/'Допущения'!E63))*G8/12</x:f>
        <x:v>84.23801620420944</x:v>
      </x:c>
      <x:c r="H12" s="37" t="n">
        <x:f>(IF('Допущения'!E58=0,0,'Операции'!E71/'Допущения'!E58)+IF('Допущения'!E63=0,0,SUM('Масло'!E34:E36)/'Допущения'!E63))*H8/12</x:f>
        <x:v>126.35702430631414</x:v>
      </x:c>
      <x:c r="I12" s="37" t="n">
        <x:f>(IF('Допущения'!E58=0,0,'Операции'!E71/'Допущения'!E58)+IF('Допущения'!E63=0,0,SUM('Масло'!E34:E36)/'Допущения'!E63))*I8/12</x:f>
        <x:v>168.4760324084189</x:v>
      </x:c>
      <x:c r="J12" s="37" t="n">
        <x:f>(IF('Допущения'!E58=0,0,'Операции'!E71/'Допущения'!E58)+IF('Допущения'!E63=0,0,SUM('Масло'!E34:E36)/'Допущения'!E63))*J8/12</x:f>
        <x:v>210.5950405105236</x:v>
      </x:c>
      <x:c r="K12" s="37" t="n">
        <x:f>(IF('Допущения'!E58=0,0,'Операции'!E71/'Допущения'!E58)+IF('Допущения'!E63=0,0,SUM('Масло'!E34:E36)/'Допущения'!E63))*K8/12</x:f>
        <x:v>252.7140486126283</x:v>
      </x:c>
      <x:c r="L12" s="37" t="n">
        <x:f>(IF('Допущения'!E58=0,0,'Операции'!E71/'Допущения'!E58)+IF('Допущения'!E63=0,0,SUM('Масло'!E34:E36)/'Допущения'!E63))*L8/12</x:f>
        <x:v>294.833056714733</x:v>
      </x:c>
      <x:c r="M12" s="37" t="n">
        <x:f>(IF('Допущения'!E58=0,0,'Операции'!E71/'Допущения'!E58)+IF('Допущения'!E63=0,0,SUM('Масло'!E34:E36)/'Допущения'!E63))*M8/12</x:f>
        <x:v>336.9520648168378</x:v>
      </x:c>
      <x:c r="N12" s="37" t="n">
        <x:f>(IF('Допущения'!E58=0,0,'Операции'!E71/'Допущения'!E58)+IF('Допущения'!E63=0,0,SUM('Масло'!E34:E36)/'Допущения'!E63))*N8/12</x:f>
        <x:v>379.0710729189425</x:v>
      </x:c>
      <x:c r="O12" s="37" t="n">
        <x:f>(IF('Допущения'!E58=0,0,'Операции'!E71/'Допущения'!E58)+IF('Допущения'!E63=0,0,SUM('Масло'!E34:E36)/'Допущения'!E63))*O8/12</x:f>
        <x:v>379.0710729189425</x:v>
      </x:c>
      <x:c r="P12" s="2"/>
      <x:c r="Q12" s="2"/>
      <x:c r="R12" s="2"/>
    </x:row>
    <x:row r="13" ht="23" customHeight="1">
      <x:c r="A13" s="2"/>
      <x:c r="B13" s="2"/>
      <x:c r="C13" s="2" t="str">
        <x:v>Постоянные расходы</x:v>
      </x:c>
      <x:c r="D13" s="37" t="n">
        <x:f>'Денежный поток'!E12/12</x:f>
        <x:v>34.166666666666664</x:v>
      </x:c>
      <x:c r="E13" s="37" t="n">
        <x:f>'Денежный поток'!E12/12</x:f>
        <x:v>34.166666666666664</x:v>
      </x:c>
      <x:c r="F13" s="37" t="n">
        <x:f>'Денежный поток'!E12/12</x:f>
        <x:v>34.166666666666664</x:v>
      </x:c>
      <x:c r="G13" s="37" t="n">
        <x:f>'Денежный поток'!E12/12</x:f>
        <x:v>34.166666666666664</x:v>
      </x:c>
      <x:c r="H13" s="37" t="n">
        <x:f>'Денежный поток'!E12/12</x:f>
        <x:v>34.166666666666664</x:v>
      </x:c>
      <x:c r="I13" s="37" t="n">
        <x:f>'Денежный поток'!E12/12</x:f>
        <x:v>34.166666666666664</x:v>
      </x:c>
      <x:c r="J13" s="37" t="n">
        <x:f>'Денежный поток'!E12/12</x:f>
        <x:v>34.166666666666664</x:v>
      </x:c>
      <x:c r="K13" s="37" t="n">
        <x:f>'Денежный поток'!E12/12</x:f>
        <x:v>34.166666666666664</x:v>
      </x:c>
      <x:c r="L13" s="37" t="n">
        <x:f>'Денежный поток'!E12/12</x:f>
        <x:v>34.166666666666664</x:v>
      </x:c>
      <x:c r="M13" s="37" t="n">
        <x:f>'Денежный поток'!E12/12</x:f>
        <x:v>34.166666666666664</x:v>
      </x:c>
      <x:c r="N13" s="37" t="n">
        <x:f>'Денежный поток'!E12/12</x:f>
        <x:v>34.166666666666664</x:v>
      </x:c>
      <x:c r="O13" s="37" t="n">
        <x:f>'Денежный поток'!E12/12</x:f>
        <x:v>34.166666666666664</x:v>
      </x:c>
      <x:c r="P13" s="2"/>
      <x:c r="Q13" s="2"/>
      <x:c r="R13" s="2"/>
    </x:row>
    <x:row r="14" ht="23" customHeight="1">
      <x:c r="A14" s="2"/>
      <x:c r="B14" s="2"/>
      <x:c r="C14" s="20" t="str">
        <x:v>EBITDA</x:v>
      </x:c>
      <x:c r="D14" s="39" t="n">
        <x:f>D11-SUM(D12:D13)</x:f>
        <x:v>-34.166666666666664</x:v>
      </x:c>
      <x:c r="E14" s="39" t="n">
        <x:f>E11-SUM(E12:E13)</x:f>
        <x:v>-34.166666666666664</x:v>
      </x:c>
      <x:c r="F14" s="39" t="n">
        <x:f>F11-SUM(F12:F13)</x:f>
        <x:v>-27.286008102104716</x:v>
      </x:c>
      <x:c r="G14" s="39" t="n">
        <x:f>G11-SUM(G12:G13)</x:f>
        <x:v>-20.405349537542776</x:v>
      </x:c>
      <x:c r="H14" s="39" t="n">
        <x:f>H11-SUM(H12:H13)</x:f>
        <x:v>-13.524690972980778</x:v>
      </x:c>
      <x:c r="I14" s="39" t="n">
        <x:f>I11-SUM(I12:I13)</x:f>
        <x:v>-6.644032408418866</x:v>
      </x:c>
      <x:c r="J14" s="39" t="n">
        <x:f>J11-SUM(J12:J13)</x:f>
        <x:v>0.2366261561430747</x:v>
      </x:c>
      <x:c r="K14" s="39" t="n">
        <x:f>K11-SUM(K12:K13)</x:f>
        <x:v>7.117284720705072</x:v>
      </x:c>
      <x:c r="L14" s="39" t="n">
        <x:f>L11-SUM(L12:L13)</x:f>
        <x:v>13.997943285266956</x:v>
      </x:c>
      <x:c r="M14" s="39" t="n">
        <x:f>M11-SUM(M12:M13)</x:f>
        <x:v>20.878601849828897</x:v>
      </x:c>
      <x:c r="N14" s="39" t="n">
        <x:f>N11-SUM(N12:N13)</x:f>
        <x:v>27.759260414390837</x:v>
      </x:c>
      <x:c r="O14" s="39" t="n">
        <x:f>O11-SUM(O12:O13)</x:f>
        <x:v>27.759260414390837</x:v>
      </x:c>
      <x:c r="P14" s="2"/>
      <x:c r="Q14" s="2"/>
      <x:c r="R14" s="2"/>
    </x:row>
    <x:row r="15" ht="23" customHeight="1">
      <x:c r="A15" s="2"/>
      <x:c r="B15" s="2"/>
      <x:c r="C15" s="2" t="str">
        <x:v>Налог на прибыль</x:v>
      </x:c>
      <x:c r="D15" s="37" t="n">
        <x:f>'Денежный поток'!E19/12</x:f>
        <x:v>0</x:v>
      </x:c>
      <x:c r="E15" s="37" t="n">
        <x:f>'Денежный поток'!E19/12</x:f>
        <x:v>0</x:v>
      </x:c>
      <x:c r="F15" s="37" t="n">
        <x:f>'Денежный поток'!E19/12</x:f>
        <x:v>0</x:v>
      </x:c>
      <x:c r="G15" s="37" t="n">
        <x:f>'Денежный поток'!E19/12</x:f>
        <x:v>0</x:v>
      </x:c>
      <x:c r="H15" s="37" t="n">
        <x:f>'Денежный поток'!E19/12</x:f>
        <x:v>0</x:v>
      </x:c>
      <x:c r="I15" s="37" t="n">
        <x:f>'Денежный поток'!E19/12</x:f>
        <x:v>0</x:v>
      </x:c>
      <x:c r="J15" s="37" t="n">
        <x:f>'Денежный поток'!E19/12</x:f>
        <x:v>0</x:v>
      </x:c>
      <x:c r="K15" s="37" t="n">
        <x:f>'Денежный поток'!E19/12</x:f>
        <x:v>0</x:v>
      </x:c>
      <x:c r="L15" s="37" t="n">
        <x:f>'Денежный поток'!E19/12</x:f>
        <x:v>0</x:v>
      </x:c>
      <x:c r="M15" s="37" t="n">
        <x:f>'Денежный поток'!E19/12</x:f>
        <x:v>0</x:v>
      </x:c>
      <x:c r="N15" s="37" t="n">
        <x:f>'Денежный поток'!E19/12</x:f>
        <x:v>0</x:v>
      </x:c>
      <x:c r="O15" s="37" t="n">
        <x:f>'Денежный поток'!E19/12</x:f>
        <x:v>0</x:v>
      </x:c>
      <x:c r="P15" s="2"/>
      <x:c r="Q15" s="2"/>
      <x:c r="R15" s="2"/>
    </x:row>
    <x:row r="16" ht="23" customHeight="1">
      <x:c r="A16" s="2"/>
      <x:c r="B16" s="2"/>
      <x:c r="C16" s="2" t="str">
        <x:v>Поддерживающий CAPEX</x:v>
      </x:c>
      <x:c r="D16" s="37" t="n">
        <x:f>'Денежный поток'!E29/12</x:f>
        <x:v>1.6666666666666667</x:v>
      </x:c>
      <x:c r="E16" s="37" t="n">
        <x:f>'Денежный поток'!E29/12</x:f>
        <x:v>1.6666666666666667</x:v>
      </x:c>
      <x:c r="F16" s="37" t="n">
        <x:f>'Денежный поток'!E29/12</x:f>
        <x:v>1.6666666666666667</x:v>
      </x:c>
      <x:c r="G16" s="37" t="n">
        <x:f>'Денежный поток'!E29/12</x:f>
        <x:v>1.6666666666666667</x:v>
      </x:c>
      <x:c r="H16" s="37" t="n">
        <x:f>'Денежный поток'!E29/12</x:f>
        <x:v>1.6666666666666667</x:v>
      </x:c>
      <x:c r="I16" s="37" t="n">
        <x:f>'Денежный поток'!E29/12</x:f>
        <x:v>1.6666666666666667</x:v>
      </x:c>
      <x:c r="J16" s="37" t="n">
        <x:f>'Денежный поток'!E29/12</x:f>
        <x:v>1.6666666666666667</x:v>
      </x:c>
      <x:c r="K16" s="37" t="n">
        <x:f>'Денежный поток'!E29/12</x:f>
        <x:v>1.6666666666666667</x:v>
      </x:c>
      <x:c r="L16" s="37" t="n">
        <x:f>'Денежный поток'!E29/12</x:f>
        <x:v>1.6666666666666667</x:v>
      </x:c>
      <x:c r="M16" s="37" t="n">
        <x:f>'Денежный поток'!E29/12</x:f>
        <x:v>1.6666666666666667</x:v>
      </x:c>
      <x:c r="N16" s="37" t="n">
        <x:f>'Денежный поток'!E29/12</x:f>
        <x:v>1.6666666666666667</x:v>
      </x:c>
      <x:c r="O16" s="37" t="n">
        <x:f>'Денежный поток'!E29/12</x:f>
        <x:v>1.6666666666666667</x:v>
      </x:c>
      <x:c r="P16" s="2"/>
      <x:c r="Q16" s="2"/>
      <x:c r="R16" s="2"/>
    </x:row>
    <x:row r="17" ht="23" customHeight="1">
      <x:c r="A17" s="2"/>
      <x:c r="B17" s="2"/>
      <x:c r="C17" s="2" t="str">
        <x:v>Аванс рафинации</x:v>
      </x:c>
      <x:c r="D17" s="38" t="n">
        <x:f>0</x:f>
        <x:v>0</x:v>
      </x:c>
      <x:c r="E17" s="38" t="n">
        <x:f>0</x:f>
        <x:v>0</x:v>
      </x:c>
      <x:c r="F17" s="38" t="n">
        <x:f>0</x:f>
        <x:v>0</x:v>
      </x:c>
      <x:c r="G17" s="38" t="n">
        <x:f>0</x:f>
        <x:v>0</x:v>
      </x:c>
      <x:c r="H17" s="38" t="n">
        <x:f>0</x:f>
        <x:v>0</x:v>
      </x:c>
      <x:c r="I17" s="38" t="n">
        <x:f>0</x:f>
        <x:v>0</x:v>
      </x:c>
      <x:c r="J17" s="38" t="n">
        <x:f>0</x:f>
        <x:v>0</x:v>
      </x:c>
      <x:c r="K17" s="38" t="n">
        <x:f>0</x:f>
        <x:v>0</x:v>
      </x:c>
      <x:c r="L17" s="38" t="n">
        <x:f>0</x:f>
        <x:v>0</x:v>
      </x:c>
      <x:c r="M17" s="38" t="n">
        <x:f>0</x:f>
        <x:v>0</x:v>
      </x:c>
      <x:c r="N17" s="38" t="n">
        <x:f>0</x:f>
        <x:v>0</x:v>
      </x:c>
      <x:c r="O17" s="37" t="n">
        <x:f>'Денежный поток'!E28</x:f>
        <x:v>360</x:v>
      </x:c>
      <x:c r="P17" s="2"/>
      <x:c r="Q17" s="2"/>
      <x:c r="R17" s="2"/>
    </x:row>
    <x:row r="18" ht="23" customHeight="1">
      <x:c r="A18" s="2"/>
      <x:c r="B18" s="2"/>
      <x:c r="C18" s="20" t="str">
        <x:v>FCFF</x:v>
      </x:c>
      <x:c r="D18" s="39" t="n">
        <x:f>D14-SUM(D15:D17)</x:f>
        <x:v>-35.83333333333333</x:v>
      </x:c>
      <x:c r="E18" s="39" t="n">
        <x:f>E14-SUM(E15:E17)</x:f>
        <x:v>-35.83333333333333</x:v>
      </x:c>
      <x:c r="F18" s="39" t="n">
        <x:f>F14-SUM(F15:F17)</x:f>
        <x:v>-28.952674768771384</x:v>
      </x:c>
      <x:c r="G18" s="39" t="n">
        <x:f>G14-SUM(G15:G17)</x:f>
        <x:v>-22.072016204209444</x:v>
      </x:c>
      <x:c r="H18" s="39" t="n">
        <x:f>H14-SUM(H15:H17)</x:f>
        <x:v>-15.191357639647444</x:v>
      </x:c>
      <x:c r="I18" s="39" t="n">
        <x:f>I14-SUM(I15:I17)</x:f>
        <x:v>-8.310699075085532</x:v>
      </x:c>
      <x:c r="J18" s="39" t="n">
        <x:f>J14-SUM(J15:J17)</x:f>
        <x:v>-1.430040510523592</x:v>
      </x:c>
      <x:c r="K18" s="39" t="n">
        <x:f>K14-SUM(K15:K17)</x:f>
        <x:v>5.450618054038405</x:v>
      </x:c>
      <x:c r="L18" s="39" t="n">
        <x:f>L14-SUM(L15:L17)</x:f>
        <x:v>12.33127661860029</x:v>
      </x:c>
      <x:c r="M18" s="39" t="n">
        <x:f>M14-SUM(M15:M17)</x:f>
        <x:v>19.21193518316223</x:v>
      </x:c>
      <x:c r="N18" s="39" t="n">
        <x:f>N14-SUM(N15:N17)</x:f>
        <x:v>26.09259374772417</x:v>
      </x:c>
      <x:c r="O18" s="39" t="n">
        <x:f>O14-SUM(O15:O17)</x:f>
        <x:v>-333.90740625227585</x:v>
      </x:c>
      <x:c r="P18" s="2"/>
      <x:c r="Q18" s="2"/>
      <x:c r="R18" s="2"/>
    </x:row>
    <x:row r="19" ht="23" customHeight="1">
      <x:c r="A19" s="2"/>
      <x:c r="B19" s="2"/>
      <x:c r="C19" s="2"/>
      <x:c r="D19" s="35"/>
      <x:c r="E19" s="35"/>
      <x:c r="F19" s="35"/>
      <x:c r="G19" s="35"/>
      <x:c r="H19" s="35"/>
      <x:c r="I19" s="35"/>
      <x:c r="J19" s="35"/>
      <x:c r="K19" s="35"/>
      <x:c r="L19" s="35"/>
      <x:c r="M19" s="35"/>
      <x:c r="N19" s="35"/>
      <x:c r="O19" s="35"/>
      <x:c r="P19" s="2"/>
      <x:c r="Q19" s="2"/>
      <x:c r="R19" s="2"/>
    </x:row>
    <x:row r="20" ht="23" customHeight="1">
      <x:c r="A20" s="2"/>
      <x:c r="B20" s="2"/>
      <x:c r="C20" s="2" t="str">
        <x:v>Деньги на начало</x:v>
      </x:c>
      <x:c r="D20" s="37" t="n">
        <x:f>'Денежный поток'!D36</x:f>
        <x:v>150</x:v>
      </x:c>
      <x:c r="E20" s="38" t="n">
        <x:f>D22</x:f>
        <x:v>114.16666666666667</x:v>
      </x:c>
      <x:c r="F20" s="38" t="n">
        <x:f>E22</x:f>
        <x:v>78.33333333333334</x:v>
      </x:c>
      <x:c r="G20" s="38" t="n">
        <x:f>F22</x:f>
        <x:v>50</x:v>
      </x:c>
      <x:c r="H20" s="38" t="n">
        <x:f>G22</x:f>
        <x:v>50</x:v>
      </x:c>
      <x:c r="I20" s="38" t="n">
        <x:f>H22</x:f>
        <x:v>50.00000000000001</x:v>
      </x:c>
      <x:c r="J20" s="38" t="n">
        <x:f>I22</x:f>
        <x:v>50</x:v>
      </x:c>
      <x:c r="K20" s="38" t="n">
        <x:f>J22</x:f>
        <x:v>50</x:v>
      </x:c>
      <x:c r="L20" s="38" t="n">
        <x:f>K22</x:f>
        <x:v>55.45061805403841</x:v>
      </x:c>
      <x:c r="M20" s="38" t="n">
        <x:f>L22</x:f>
        <x:v>67.7818946726387</x:v>
      </x:c>
      <x:c r="N20" s="38" t="n">
        <x:f>M22</x:f>
        <x:v>86.99382985580093</x:v>
      </x:c>
      <x:c r="O20" s="38" t="n">
        <x:f>N22</x:f>
        <x:v>113.08642360352509</x:v>
      </x:c>
      <x:c r="P20" s="2"/>
      <x:c r="Q20" s="2"/>
      <x:c r="R20" s="2"/>
    </x:row>
    <x:row r="21" ht="23" customHeight="1">
      <x:c r="A21" s="2"/>
      <x:c r="B21" s="2"/>
      <x:c r="C21" s="2" t="str">
        <x:v>Новый внешний капитал</x:v>
      </x:c>
      <x:c r="D21" s="37" t="n">
        <x:f>MAX(0,'Допущения'!$D$10-D20-D18)</x:f>
        <x:v>0</x:v>
      </x:c>
      <x:c r="E21" s="37" t="n">
        <x:f>MAX(0,'Допущения'!$D$10-E20-E18)</x:f>
        <x:v>0</x:v>
      </x:c>
      <x:c r="F21" s="37" t="n">
        <x:f>MAX(0,'Допущения'!$D$10-F20-F18)</x:f>
        <x:v>0.6193414354380415</x:v>
      </x:c>
      <x:c r="G21" s="37" t="n">
        <x:f>MAX(0,'Допущения'!$D$10-G20-G18)</x:f>
        <x:v>22.072016204209444</x:v>
      </x:c>
      <x:c r="H21" s="37" t="n">
        <x:f>MAX(0,'Допущения'!$D$10-H20-H18)</x:f>
        <x:v>15.191357639647444</x:v>
      </x:c>
      <x:c r="I21" s="37" t="n">
        <x:f>MAX(0,'Допущения'!$D$10-I20-I18)</x:f>
        <x:v>8.310699075085525</x:v>
      </x:c>
      <x:c r="J21" s="37" t="n">
        <x:f>MAX(0,'Допущения'!$D$10-J20-J18)</x:f>
        <x:v>1.430040510523592</x:v>
      </x:c>
      <x:c r="K21" s="37" t="n">
        <x:f>MAX(0,'Допущения'!$D$10-K20-K18)</x:f>
        <x:v>0</x:v>
      </x:c>
      <x:c r="L21" s="37" t="n">
        <x:f>MAX(0,'Допущения'!$D$10-L20-L18)</x:f>
        <x:v>0</x:v>
      </x:c>
      <x:c r="M21" s="37" t="n">
        <x:f>MAX(0,'Допущения'!$D$10-M20-M18)</x:f>
        <x:v>0</x:v>
      </x:c>
      <x:c r="N21" s="37" t="n">
        <x:f>MAX(0,'Допущения'!$D$10-N20-N18)</x:f>
        <x:v>0</x:v>
      </x:c>
      <x:c r="O21" s="37" t="n">
        <x:f>MAX(0,'Допущения'!$D$10-O20-O18)</x:f>
        <x:v>270.82098264875077</x:v>
      </x:c>
      <x:c r="P21" s="2"/>
      <x:c r="Q21" s="2"/>
      <x:c r="R21" s="2"/>
    </x:row>
    <x:row r="22" ht="23" customHeight="1">
      <x:c r="A22" s="2"/>
      <x:c r="B22" s="2"/>
      <x:c r="C22" s="20" t="str">
        <x:v>Деньги на конец</x:v>
      </x:c>
      <x:c r="D22" s="39" t="n">
        <x:f>SUM(D20:D21)+D18</x:f>
        <x:v>114.16666666666667</x:v>
      </x:c>
      <x:c r="E22" s="39" t="n">
        <x:f>SUM(E20:E21)+E18</x:f>
        <x:v>78.33333333333334</x:v>
      </x:c>
      <x:c r="F22" s="39" t="n">
        <x:f>SUM(F20:F21)+F18</x:f>
        <x:v>50</x:v>
      </x:c>
      <x:c r="G22" s="39" t="n">
        <x:f>SUM(G20:G21)+G18</x:f>
        <x:v>50</x:v>
      </x:c>
      <x:c r="H22" s="39" t="n">
        <x:f>SUM(H20:H21)+H18</x:f>
        <x:v>50.00000000000001</x:v>
      </x:c>
      <x:c r="I22" s="39" t="n">
        <x:f>SUM(I20:I21)+I18</x:f>
        <x:v>50</x:v>
      </x:c>
      <x:c r="J22" s="39" t="n">
        <x:f>SUM(J20:J21)+J18</x:f>
        <x:v>50</x:v>
      </x:c>
      <x:c r="K22" s="39" t="n">
        <x:f>SUM(K20:K21)+K18</x:f>
        <x:v>55.45061805403841</x:v>
      </x:c>
      <x:c r="L22" s="39" t="n">
        <x:f>SUM(L20:L21)+L18</x:f>
        <x:v>67.7818946726387</x:v>
      </x:c>
      <x:c r="M22" s="39" t="n">
        <x:f>SUM(M20:M21)+M18</x:f>
        <x:v>86.99382985580093</x:v>
      </x:c>
      <x:c r="N22" s="39" t="n">
        <x:f>SUM(N20:N21)+N18</x:f>
        <x:v>113.08642360352509</x:v>
      </x:c>
      <x:c r="O22" s="39" t="n">
        <x:f>SUM(O20:O21)+O18</x:f>
        <x:v>50</x:v>
      </x:c>
      <x:c r="P22" s="2"/>
      <x:c r="Q22" s="2"/>
      <x:c r="R22" s="2"/>
    </x:row>
    <x:row r="23" ht="23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23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27" customHeight="1">
      <x:c r="A25" s="2"/>
      <x:c r="B25" s="2"/>
      <x:c r="C25" s="7" t="str">
        <x:v>Налог показан как доля годового начисления. Детальный график налоговых платежей и авансов требует уточнения.</x:v>
      </x:c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2"/>
      <x:c r="Q25" s="2"/>
      <x:c r="R25" s="2"/>
    </x:row>
    <x:row r="26" ht="23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27" customHeight="1">
      <x:c r="A27" s="2"/>
      <x:c r="B27" s="2"/>
      <x:c r="C27" s="7" t="str">
        <x:v>Запас WC уже включает импортный цикл 75 дней. Платежи за партии не списываются повторно в месячном FCFF.</x:v>
      </x:c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2"/>
      <x:c r="Q27" s="2"/>
      <x:c r="R27" s="2"/>
    </x:row>
    <x:row r="28" ht="23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23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23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</x:row>
    <x:row r="32" ht="23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23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23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23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23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23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3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23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3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 ht="23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 ht="23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Проверки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Календарный год</x:v>
      </x:c>
      <x:c r="D6" s="6"/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2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2" t="str">
        <x:v>Выручка: консолидация</x:v>
      </x:c>
      <x:c r="D8" s="2"/>
      <x:c r="E8" s="34" t="n">
        <x:f>'Денежный поток'!E10-'Операции'!E70-'Масло'!E33</x:f>
        <x:v>0</x:v>
      </x:c>
      <x:c r="F8" s="34" t="n">
        <x:f>'Денежный поток'!F10-'Операции'!F70-'Масло'!F33</x:f>
        <x:v>0</x:v>
      </x:c>
      <x:c r="G8" s="34" t="n">
        <x:f>'Денежный поток'!G10-'Операции'!G70-'Масло'!G33</x:f>
        <x:v>-4.547473508864641e-13</x:v>
      </x:c>
      <x:c r="H8" s="34" t="n">
        <x:f>'Денежный поток'!H10-'Операции'!H70-'Масло'!H33</x:f>
        <x:v>0</x:v>
      </x:c>
      <x:c r="I8" s="34" t="n">
        <x:f>'Денежный поток'!I10-'Операции'!I70-'Масло'!I33</x:f>
        <x:v>1.8189894035458565e-12</x:v>
      </x:c>
      <x:c r="J8" s="34" t="n">
        <x:f>'Денежный поток'!J10-'Операции'!J70-'Масло'!J33</x:f>
        <x:v>-9.094947017729282e-13</x:v>
      </x:c>
      <x:c r="K8" s="34" t="n">
        <x:f>'Денежный поток'!K10-'Операции'!K70-'Масло'!K33</x:f>
        <x:v>-9.094947017729282e-13</x:v>
      </x:c>
      <x:c r="L8" s="34" t="n">
        <x:f>'Денежный поток'!L10-'Операции'!L70-'Масло'!L33</x:f>
        <x:v>-9.094947017729282e-13</x:v>
      </x:c>
      <x:c r="M8" s="34" t="n">
        <x:f>'Денежный поток'!M10-'Операции'!M70-'Масло'!M33</x:f>
        <x:v>-9.094947017729282e-13</x:v>
      </x:c>
      <x:c r="N8" s="34" t="n">
        <x:f>'Денежный поток'!N10-'Операции'!N70-'Масло'!N33</x:f>
        <x:v>-9.094947017729282e-13</x:v>
      </x:c>
      <x:c r="O8" s="2"/>
      <x:c r="P8" s="2"/>
      <x:c r="Q8" s="2"/>
      <x:c r="R8" s="2"/>
    </x:row>
    <x:row r="9" ht="23" customHeight="1">
      <x:c r="A9" s="2"/>
      <x:c r="B9" s="2"/>
      <x:c r="C9" s="2" t="str">
        <x:v>EBITDA: консолидация</x:v>
      </x:c>
      <x:c r="D9" s="2"/>
      <x:c r="E9" s="34" t="n">
        <x:f>'Денежный поток'!E13-'Операции'!E74-'Масло'!E38</x:f>
        <x:v>1.1368683772161603e-13</x:v>
      </x:c>
      <x:c r="F9" s="34" t="n">
        <x:f>'Денежный поток'!F13-'Операции'!F74-'Масло'!F38</x:f>
        <x:v>-4.547473508864641e-13</x:v>
      </x:c>
      <x:c r="G9" s="34" t="n">
        <x:f>'Денежный поток'!G13-'Операции'!G74-'Масло'!G38</x:f>
        <x:v>-4.547473508864641e-13</x:v>
      </x:c>
      <x:c r="H9" s="34" t="n">
        <x:f>'Денежный поток'!H13-'Операции'!H74-'Масло'!H38</x:f>
        <x:v>-4.547473508864641e-13</x:v>
      </x:c>
      <x:c r="I9" s="34" t="n">
        <x:f>'Денежный поток'!I13-'Операции'!I74-'Масло'!I38</x:f>
        <x:v>9.094947017729282e-13</x:v>
      </x:c>
      <x:c r="J9" s="34" t="n">
        <x:f>'Денежный поток'!J13-'Операции'!J74-'Масло'!J38</x:f>
        <x:v>-9.094947017729282e-13</x:v>
      </x:c>
      <x:c r="K9" s="34" t="n">
        <x:f>'Денежный поток'!K13-'Операции'!K74-'Масло'!K38</x:f>
        <x:v>-9.094947017729282e-13</x:v>
      </x:c>
      <x:c r="L9" s="34" t="n">
        <x:f>'Денежный поток'!L13-'Операции'!L74-'Масло'!L38</x:f>
        <x:v>-9.094947017729282e-13</x:v>
      </x:c>
      <x:c r="M9" s="34" t="n">
        <x:f>'Денежный поток'!M13-'Операции'!M74-'Масло'!M38</x:f>
        <x:v>-9.094947017729282e-13</x:v>
      </x:c>
      <x:c r="N9" s="34" t="n">
        <x:f>'Денежный поток'!N13-'Операции'!N74-'Масло'!N38</x:f>
        <x:v>-9.094947017729282e-13</x:v>
      </x:c>
      <x:c r="O9" s="2"/>
      <x:c r="P9" s="2"/>
      <x:c r="Q9" s="2"/>
      <x:c r="R9" s="2"/>
    </x:row>
    <x:row r="10" ht="23" customHeight="1">
      <x:c r="A10" s="2"/>
      <x:c r="B10" s="2"/>
      <x:c r="C10" s="2" t="str">
        <x:v>Денежный баланс</x:v>
      </x:c>
      <x:c r="D10" s="2"/>
      <x:c r="E10" s="34" t="n">
        <x:f>'Денежный поток'!E36-SUM('Денежный поток'!E34:E35)-'Денежный поток'!E31</x:f>
        <x:v>0</x:v>
      </x:c>
      <x:c r="F10" s="34" t="n">
        <x:f>'Денежный поток'!F36-SUM('Денежный поток'!F34:F35)-'Денежный поток'!F31</x:f>
        <x:v>0</x:v>
      </x:c>
      <x:c r="G10" s="34" t="n">
        <x:f>'Денежный поток'!G36-SUM('Денежный поток'!G34:G35)-'Денежный поток'!G31</x:f>
        <x:v>0</x:v>
      </x:c>
      <x:c r="H10" s="34" t="n">
        <x:f>'Денежный поток'!H36-SUM('Денежный поток'!H34:H35)-'Денежный поток'!H31</x:f>
        <x:v>0</x:v>
      </x:c>
      <x:c r="I10" s="34" t="n">
        <x:f>'Денежный поток'!I36-SUM('Денежный поток'!I34:I35)-'Денежный поток'!I31</x:f>
        <x:v>0</x:v>
      </x:c>
      <x:c r="J10" s="34" t="n">
        <x:f>'Денежный поток'!J36-SUM('Денежный поток'!J34:J35)-'Денежный поток'!J31</x:f>
        <x:v>0</x:v>
      </x:c>
      <x:c r="K10" s="34" t="n">
        <x:f>'Денежный поток'!K36-SUM('Денежный поток'!K34:K35)-'Денежный поток'!K31</x:f>
        <x:v>0</x:v>
      </x:c>
      <x:c r="L10" s="34" t="n">
        <x:f>'Денежный поток'!L36-SUM('Денежный поток'!L34:L35)-'Денежный поток'!L31</x:f>
        <x:v>0</x:v>
      </x:c>
      <x:c r="M10" s="34" t="n">
        <x:f>'Денежный поток'!M36-SUM('Денежный поток'!M34:M35)-'Денежный поток'!M31</x:f>
        <x:v>0</x:v>
      </x:c>
      <x:c r="N10" s="34" t="n">
        <x:f>'Денежный поток'!N36-SUM('Денежный поток'!N34:N35)-'Денежный поток'!N31</x:f>
        <x:v>-6.821210263296962e-13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Баланс семян, т</x:v>
      </x:c>
      <x:c r="D11" s="2"/>
      <x:c r="E11" s="34" t="n">
        <x:f>'Масло'!E12-SUM('Масло'!E13:E14)-'Масло'!E20</x:f>
        <x:v>0</x:v>
      </x:c>
      <x:c r="F11" s="34" t="n">
        <x:f>'Масло'!F12-SUM('Масло'!F13:F14)-'Масло'!F20</x:f>
        <x:v>0</x:v>
      </x:c>
      <x:c r="G11" s="34" t="n">
        <x:f>'Масло'!G12-SUM('Масло'!G13:G14)-'Масло'!G20</x:f>
        <x:v>0</x:v>
      </x:c>
      <x:c r="H11" s="34" t="n">
        <x:f>'Масло'!H12-SUM('Масло'!H13:H14)-'Масло'!H20</x:f>
        <x:v>0</x:v>
      </x:c>
      <x:c r="I11" s="34" t="n">
        <x:f>'Масло'!I12-SUM('Масло'!I13:I14)-'Масло'!I20</x:f>
        <x:v>0</x:v>
      </x:c>
      <x:c r="J11" s="34" t="n">
        <x:f>'Масло'!J12-SUM('Масло'!J13:J14)-'Масло'!J20</x:f>
        <x:v>0</x:v>
      </x:c>
      <x:c r="K11" s="34" t="n">
        <x:f>'Масло'!K12-SUM('Масло'!K13:K14)-'Масло'!K20</x:f>
        <x:v>0</x:v>
      </x:c>
      <x:c r="L11" s="34" t="n">
        <x:f>'Масло'!L12-SUM('Масло'!L13:L14)-'Масло'!L20</x:f>
        <x:v>0</x:v>
      </x:c>
      <x:c r="M11" s="34" t="n">
        <x:f>'Масло'!M12-SUM('Масло'!M13:M14)-'Масло'!M20</x:f>
        <x:v>0</x:v>
      </x:c>
      <x:c r="N11" s="34" t="n">
        <x:f>'Масло'!N12-SUM('Масло'!N13:N14)-'Масло'!N20</x:f>
        <x:v>0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Баланс масла, т</x:v>
      </x:c>
      <x:c r="D12" s="2"/>
      <x:c r="E12" s="34" t="n">
        <x:f>SUM('Масло'!E13,'Масло'!E18)-SUM('Масло'!E17,'Масло'!E19,'Масло'!E21:E22)</x:f>
        <x:v>0</x:v>
      </x:c>
      <x:c r="F12" s="34" t="n">
        <x:f>SUM('Масло'!F13,'Масло'!F18)-SUM('Масло'!F17,'Масло'!F19,'Масло'!F21:F22)</x:f>
        <x:v>0</x:v>
      </x:c>
      <x:c r="G12" s="34" t="n">
        <x:f>SUM('Масло'!G13,'Масло'!G18)-SUM('Масло'!G17,'Масло'!G19,'Масло'!G21:G22)</x:f>
        <x:v>0</x:v>
      </x:c>
      <x:c r="H12" s="34" t="n">
        <x:f>SUM('Масло'!H13,'Масло'!H18)-SUM('Масло'!H17,'Масло'!H19,'Масло'!H21:H22)</x:f>
        <x:v>0</x:v>
      </x:c>
      <x:c r="I12" s="34" t="n">
        <x:f>SUM('Масло'!I13,'Масло'!I18)-SUM('Масло'!I17,'Масло'!I19,'Масло'!I21:I22)</x:f>
        <x:v>0</x:v>
      </x:c>
      <x:c r="J12" s="34" t="n">
        <x:f>SUM('Масло'!J13,'Масло'!J18)-SUM('Масло'!J17,'Масло'!J19,'Масло'!J21:J22)</x:f>
        <x:v>0</x:v>
      </x:c>
      <x:c r="K12" s="34" t="n">
        <x:f>SUM('Масло'!K13,'Масло'!K18)-SUM('Масло'!K17,'Масло'!K19,'Масло'!K21:K22)</x:f>
        <x:v>0</x:v>
      </x:c>
      <x:c r="L12" s="34" t="n">
        <x:f>SUM('Масло'!L13,'Масло'!L18)-SUM('Масло'!L17,'Масло'!L19,'Масло'!L21:L22)</x:f>
        <x:v>0</x:v>
      </x:c>
      <x:c r="M12" s="34" t="n">
        <x:f>SUM('Масло'!M13,'Масло'!M18)-SUM('Масло'!M17,'Масло'!M19,'Масло'!M21:M22)</x:f>
        <x:v>0</x:v>
      </x:c>
      <x:c r="N12" s="34" t="n">
        <x:f>SUM('Масло'!N13,'Масло'!N18)-SUM('Масло'!N17,'Масло'!N19,'Масло'!N21:N22)</x:f>
        <x:v>0</x:v>
      </x:c>
      <x:c r="O12" s="2"/>
      <x:c r="P12" s="2"/>
      <x:c r="Q12" s="2"/>
      <x:c r="R12" s="2"/>
    </x:row>
    <x:row r="13" ht="23" customHeight="1">
      <x:c r="A13" s="2"/>
      <x:c r="B13" s="2"/>
      <x:c r="C13" s="2" t="str">
        <x:v>Превышение мощности розлива, т</x:v>
      </x:c>
      <x:c r="D13" s="2"/>
      <x:c r="E13" s="34" t="n">
        <x:f>MAX(0,'Масло'!E19-'Масло'!E8*'Масло'!E11)</x:f>
        <x:v>0</x:v>
      </x:c>
      <x:c r="F13" s="34" t="n">
        <x:f>MAX(0,'Масло'!F19-'Масло'!F8*'Масло'!F11)</x:f>
        <x:v>0</x:v>
      </x:c>
      <x:c r="G13" s="34" t="n">
        <x:f>MAX(0,'Масло'!G19-'Масло'!G8*'Масло'!G11)</x:f>
        <x:v>0</x:v>
      </x:c>
      <x:c r="H13" s="34" t="n">
        <x:f>MAX(0,'Масло'!H19-'Масло'!H8*'Масло'!H11)</x:f>
        <x:v>0</x:v>
      </x:c>
      <x:c r="I13" s="34" t="n">
        <x:f>MAX(0,'Масло'!I19-'Масло'!I8*'Масло'!I11)</x:f>
        <x:v>0</x:v>
      </x:c>
      <x:c r="J13" s="34" t="n">
        <x:f>MAX(0,'Масло'!J19-'Масло'!J8*'Масло'!J11)</x:f>
        <x:v>0</x:v>
      </x:c>
      <x:c r="K13" s="34" t="n">
        <x:f>MAX(0,'Масло'!K19-'Масло'!K8*'Масло'!K11)</x:f>
        <x:v>0</x:v>
      </x:c>
      <x:c r="L13" s="34" t="n">
        <x:f>MAX(0,'Масло'!L19-'Масло'!L8*'Масло'!L11)</x:f>
        <x:v>0</x:v>
      </x:c>
      <x:c r="M13" s="34" t="n">
        <x:f>MAX(0,'Масло'!M19-'Масло'!M8*'Масло'!M11)</x:f>
        <x:v>0</x:v>
      </x:c>
      <x:c r="N13" s="34" t="n">
        <x:f>MAX(0,'Масло'!N19-'Масло'!N8*'Масло'!N11)</x:f>
        <x:v>0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Превышение мощности рафинации, т</x:v>
      </x:c>
      <x:c r="D14" s="2"/>
      <x:c r="E14" s="34" t="n">
        <x:f>MAX(0,'Масло'!E15-'Масло'!E9*'Масло'!E11)</x:f>
        <x:v>0</x:v>
      </x:c>
      <x:c r="F14" s="34" t="n">
        <x:f>MAX(0,'Масло'!F15-'Масло'!F9*'Масло'!F11)</x:f>
        <x:v>0</x:v>
      </x:c>
      <x:c r="G14" s="34" t="n">
        <x:f>MAX(0,'Масло'!G15-'Масло'!G9*'Масло'!G11)</x:f>
        <x:v>0</x:v>
      </x:c>
      <x:c r="H14" s="34" t="n">
        <x:f>MAX(0,'Масло'!H15-'Масло'!H9*'Масло'!H11)</x:f>
        <x:v>0</x:v>
      </x:c>
      <x:c r="I14" s="34" t="n">
        <x:f>MAX(0,'Масло'!I15-'Масло'!I9*'Масло'!I11)</x:f>
        <x:v>0</x:v>
      </x:c>
      <x:c r="J14" s="34" t="n">
        <x:f>MAX(0,'Масло'!J15-'Масло'!J9*'Масло'!J11)</x:f>
        <x:v>0</x:v>
      </x:c>
      <x:c r="K14" s="34" t="n">
        <x:f>MAX(0,'Масло'!K15-'Масло'!K9*'Масло'!K11)</x:f>
        <x:v>0</x:v>
      </x:c>
      <x:c r="L14" s="34" t="n">
        <x:f>MAX(0,'Масло'!L15-'Масло'!L9*'Масло'!L11)</x:f>
        <x:v>0</x:v>
      </x:c>
      <x:c r="M14" s="34" t="n">
        <x:f>MAX(0,'Масло'!M15-'Масло'!M9*'Масло'!M11)</x:f>
        <x:v>0</x:v>
      </x:c>
      <x:c r="N14" s="34" t="n">
        <x:f>MAX(0,'Масло'!N15-'Масло'!N9*'Масло'!N11)</x:f>
        <x:v>0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Шрот до ввода экстракции, т</x:v>
      </x:c>
      <x:c r="D15" s="2"/>
      <x:c r="E15" s="34" t="n">
        <x:f>IF('Масло'!E10=0,'Масло'!E14,0)</x:f>
        <x:v>0</x:v>
      </x:c>
      <x:c r="F15" s="34" t="n">
        <x:f>IF('Масло'!F10=0,'Масло'!F14,0)</x:f>
        <x:v>0</x:v>
      </x:c>
      <x:c r="G15" s="34" t="n">
        <x:f>IF('Масло'!G10=0,'Масло'!G14,0)</x:f>
        <x:v>0</x:v>
      </x:c>
      <x:c r="H15" s="34" t="n">
        <x:f>IF('Масло'!H10=0,'Масло'!H14,0)</x:f>
        <x:v>0</x:v>
      </x:c>
      <x:c r="I15" s="34" t="n">
        <x:f>IF('Масло'!I10=0,'Масло'!I14,0)</x:f>
        <x:v>0</x:v>
      </x:c>
      <x:c r="J15" s="34" t="n">
        <x:f>IF('Масло'!J10=0,'Масло'!J14,0)</x:f>
        <x:v>0</x:v>
      </x:c>
      <x:c r="K15" s="34" t="n">
        <x:f>IF('Масло'!K10=0,'Масло'!K14,0)</x:f>
        <x:v>0</x:v>
      </x:c>
      <x:c r="L15" s="34" t="n">
        <x:f>IF('Масло'!L10=0,'Масло'!L14,0)</x:f>
        <x:v>0</x:v>
      </x:c>
      <x:c r="M15" s="34" t="n">
        <x:f>IF('Масло'!M10=0,'Масло'!M14,0)</x:f>
        <x:v>0</x:v>
      </x:c>
      <x:c r="N15" s="34" t="n">
        <x:f>IF('Масло'!N10=0,'Масло'!N14,0)</x:f>
        <x:v>0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Финансирование минимум ликвидности</x:v>
      </x:c>
      <x:c r="D16" s="2"/>
      <x:c r="E16" s="34" t="n">
        <x:f>MAX(0,'Допущения'!$D$10-'Денежный поток'!E36)</x:f>
        <x:v>0</x:v>
      </x:c>
      <x:c r="F16" s="34" t="n">
        <x:f>MAX(0,'Допущения'!$D$10-'Денежный поток'!F36)</x:f>
        <x:v>0</x:v>
      </x:c>
      <x:c r="G16" s="34" t="n">
        <x:f>MAX(0,'Допущения'!$D$10-'Денежный поток'!G36)</x:f>
        <x:v>0</x:v>
      </x:c>
      <x:c r="H16" s="34" t="n">
        <x:f>MAX(0,'Допущения'!$D$10-'Денежный поток'!H36)</x:f>
        <x:v>0</x:v>
      </x:c>
      <x:c r="I16" s="34" t="n">
        <x:f>MAX(0,'Допущения'!$D$10-'Денежный поток'!I36)</x:f>
        <x:v>0</x:v>
      </x:c>
      <x:c r="J16" s="34" t="n">
        <x:f>MAX(0,'Допущения'!$D$10-'Денежный поток'!J36)</x:f>
        <x:v>0</x:v>
      </x:c>
      <x:c r="K16" s="34" t="n">
        <x:f>MAX(0,'Допущения'!$D$10-'Денежный поток'!K36)</x:f>
        <x:v>0</x:v>
      </x:c>
      <x:c r="L16" s="34" t="n">
        <x:f>MAX(0,'Допущения'!$D$10-'Денежный поток'!L36)</x:f>
        <x:v>0</x:v>
      </x:c>
      <x:c r="M16" s="34" t="n">
        <x:f>MAX(0,'Допущения'!$D$10-'Денежный поток'!M36)</x:f>
        <x:v>0</x:v>
      </x:c>
      <x:c r="N16" s="34" t="n">
        <x:f>MAX(0,'Допущения'!$D$10-'Денежный поток'!N36)</x:f>
        <x:v>0</x:v>
      </x:c>
      <x:c r="O16" s="2"/>
      <x:c r="P16" s="2"/>
      <x:c r="Q16" s="2"/>
      <x:c r="R16" s="2"/>
    </x:row>
    <x:row r="17" ht="23" customHeight="1">
      <x:c r="A17" s="2"/>
      <x:c r="B17" s="2"/>
      <x:c r="C17" s="2"/>
      <x:c r="D17" s="2"/>
      <x:c r="E17" s="34"/>
      <x:c r="F17" s="34"/>
      <x:c r="G17" s="34"/>
      <x:c r="H17" s="34"/>
      <x:c r="I17" s="34"/>
      <x:c r="J17" s="34"/>
      <x:c r="K17" s="34"/>
      <x:c r="L17" s="34"/>
      <x:c r="M17" s="34"/>
      <x:c r="N17" s="34"/>
      <x:c r="O17" s="2"/>
      <x:c r="P17" s="2"/>
      <x:c r="Q17" s="2"/>
      <x:c r="R17" s="2"/>
    </x:row>
    <x:row r="18" ht="23" customHeight="1">
      <x:c r="A18" s="2"/>
      <x:c r="B18" s="2"/>
      <x:c r="C18" s="2"/>
      <x:c r="D18" s="2"/>
      <x:c r="E18" s="34"/>
      <x:c r="F18" s="34"/>
      <x:c r="G18" s="34"/>
      <x:c r="H18" s="34"/>
      <x:c r="I18" s="34"/>
      <x:c r="J18" s="34"/>
      <x:c r="K18" s="34"/>
      <x:c r="L18" s="34"/>
      <x:c r="M18" s="34"/>
      <x:c r="N18" s="34"/>
      <x:c r="O18" s="2"/>
      <x:c r="P18" s="2"/>
      <x:c r="Q18" s="2"/>
      <x:c r="R18" s="2"/>
    </x:row>
    <x:row r="19" ht="23" customHeight="1">
      <x:c r="A19" s="2"/>
      <x:c r="B19" s="2"/>
      <x:c r="C19" s="2"/>
      <x:c r="D19" s="2"/>
      <x:c r="E19" s="34"/>
      <x:c r="F19" s="34"/>
      <x:c r="G19" s="34"/>
      <x:c r="H19" s="34"/>
      <x:c r="I19" s="34"/>
      <x:c r="J19" s="34"/>
      <x:c r="K19" s="34"/>
      <x:c r="L19" s="34"/>
      <x:c r="M19" s="34"/>
      <x:c r="N19" s="34"/>
      <x:c r="O19" s="2"/>
      <x:c r="P19" s="2"/>
      <x:c r="Q19" s="2"/>
      <x:c r="R19" s="2"/>
    </x:row>
    <x:row r="20" ht="23" customHeight="1">
      <x:c r="A20" s="2"/>
      <x:c r="B20" s="2"/>
      <x:c r="C20" s="2" t="str">
        <x:v>Месячная выручка минус годовая</x:v>
      </x:c>
      <x:c r="D20" s="2"/>
      <x:c r="E20" s="34" t="n">
        <x:f>SUM('Пуск 2027'!D11:O11)-'Денежный поток'!E10</x:f>
        <x:v>0</x:v>
      </x:c>
      <x:c r="F20" s="34"/>
      <x:c r="G20" s="34"/>
      <x:c r="H20" s="34"/>
      <x:c r="I20" s="34"/>
      <x:c r="J20" s="34"/>
      <x:c r="K20" s="34"/>
      <x:c r="L20" s="34"/>
      <x:c r="M20" s="34"/>
      <x:c r="N20" s="34"/>
      <x:c r="O20" s="2"/>
      <x:c r="P20" s="2"/>
      <x:c r="Q20" s="2"/>
      <x:c r="R20" s="2"/>
    </x:row>
    <x:row r="21" ht="23" customHeight="1">
      <x:c r="A21" s="2"/>
      <x:c r="B21" s="2"/>
      <x:c r="C21" s="2" t="str">
        <x:v>Месячная EBITDA минус годовая</x:v>
      </x:c>
      <x:c r="D21" s="2"/>
      <x:c r="E21" s="34" t="n">
        <x:f>SUM('Пуск 2027'!D14:O14)-'Денежный поток'!E13</x:f>
        <x:v>1.7053025658242404e-13</x:v>
      </x:c>
      <x:c r="F21" s="34"/>
      <x:c r="G21" s="34"/>
      <x:c r="H21" s="34"/>
      <x:c r="I21" s="34"/>
      <x:c r="J21" s="34"/>
      <x:c r="K21" s="34"/>
      <x:c r="L21" s="34"/>
      <x:c r="M21" s="34"/>
      <x:c r="N21" s="34"/>
      <x:c r="O21" s="2"/>
      <x:c r="P21" s="2"/>
      <x:c r="Q21" s="2"/>
      <x:c r="R21" s="2"/>
    </x:row>
    <x:row r="22" ht="23" customHeight="1">
      <x:c r="A22" s="2"/>
      <x:c r="B22" s="2"/>
      <x:c r="C22" s="2" t="str">
        <x:v>Месячный FCFF минус годовой</x:v>
      </x:c>
      <x:c r="D22" s="2"/>
      <x:c r="E22" s="34" t="n">
        <x:f>SUM('Пуск 2027'!D18:O18)-'Денежный поток'!E31</x:f>
        <x:v>2.2737367544323206e-13</x:v>
      </x:c>
      <x:c r="F22" s="34"/>
      <x:c r="G22" s="34"/>
      <x:c r="H22" s="34"/>
      <x:c r="I22" s="34"/>
      <x:c r="J22" s="34"/>
      <x:c r="K22" s="34"/>
      <x:c r="L22" s="34"/>
      <x:c r="M22" s="34"/>
      <x:c r="N22" s="34"/>
      <x:c r="O22" s="2"/>
      <x:c r="P22" s="2"/>
      <x:c r="Q22" s="2"/>
      <x:c r="R22" s="2"/>
    </x:row>
    <x:row r="23" ht="23" customHeight="1">
      <x:c r="A23" s="2"/>
      <x:c r="B23" s="2"/>
      <x:c r="C23" s="2" t="str">
        <x:v>Месячные вложения минус годовые</x:v>
      </x:c>
      <x:c r="D23" s="2"/>
      <x:c r="E23" s="34" t="n">
        <x:f>SUM('Пуск 2027'!D21:O21)-'Денежный поток'!E35</x:f>
        <x:v>-1.7053025658242404e-13</x:v>
      </x:c>
      <x:c r="F23" s="34"/>
      <x:c r="G23" s="34"/>
      <x:c r="H23" s="34"/>
      <x:c r="I23" s="34"/>
      <x:c r="J23" s="34"/>
      <x:c r="K23" s="34"/>
      <x:c r="L23" s="34"/>
      <x:c r="M23" s="34"/>
      <x:c r="N23" s="34"/>
      <x:c r="O23" s="2"/>
      <x:c r="P23" s="2"/>
      <x:c r="Q23" s="2"/>
      <x:c r="R23" s="2"/>
    </x:row>
    <x:row r="24" ht="23" customHeight="1">
      <x:c r="A24" s="2"/>
      <x:c r="B24" s="2"/>
      <x:c r="C24" s="2" t="str">
        <x:v>Сумма оплаты CAPEX минус смета</x:v>
      </x:c>
      <x:c r="D24" s="2"/>
      <x:c r="E24" s="34" t="n">
        <x:f>SUM('Денежный поток'!E28:N28)-'Инвестиции'!E64</x:f>
        <x:v>0</x:v>
      </x:c>
      <x:c r="F24" s="34"/>
      <x:c r="G24" s="34"/>
      <x:c r="H24" s="34"/>
      <x:c r="I24" s="34"/>
      <x:c r="J24" s="34"/>
      <x:c r="K24" s="34"/>
      <x:c r="L24" s="34"/>
      <x:c r="M24" s="34"/>
      <x:c r="N24" s="34"/>
      <x:c r="O24" s="2"/>
      <x:c r="P24" s="2"/>
      <x:c r="Q24" s="2"/>
      <x:c r="R24" s="2"/>
    </x:row>
    <x:row r="25" ht="23" customHeight="1">
      <x:c r="A25" s="2"/>
      <x:c r="B25" s="2"/>
      <x:c r="C25" s="2"/>
      <x:c r="D25" s="2"/>
      <x:c r="E25" s="35"/>
      <x:c r="F25" s="35"/>
      <x:c r="G25" s="35"/>
      <x:c r="H25" s="35"/>
      <x:c r="I25" s="35"/>
      <x:c r="J25" s="35"/>
      <x:c r="K25" s="35"/>
      <x:c r="L25" s="35"/>
      <x:c r="M25" s="35"/>
      <x:c r="N25" s="35"/>
      <x:c r="O25" s="2"/>
      <x:c r="P25" s="2"/>
      <x:c r="Q25" s="2"/>
      <x:c r="R25" s="2"/>
    </x:row>
    <x:row r="26" ht="23" customHeight="1">
      <x:c r="A26" s="2"/>
      <x:c r="B26" s="2"/>
      <x:c r="C26" s="2"/>
      <x:c r="D26" s="2"/>
      <x:c r="E26" s="35"/>
      <x:c r="F26" s="35"/>
      <x:c r="G26" s="35"/>
      <x:c r="H26" s="35"/>
      <x:c r="I26" s="35"/>
      <x:c r="J26" s="35"/>
      <x:c r="K26" s="35"/>
      <x:c r="L26" s="35"/>
      <x:c r="M26" s="35"/>
      <x:c r="N26" s="35"/>
      <x:c r="O26" s="2"/>
      <x:c r="P26" s="2"/>
      <x:c r="Q26" s="2"/>
      <x:c r="R26" s="2"/>
    </x:row>
    <x:row r="27" ht="23" customHeight="1">
      <x:c r="A27" s="2"/>
      <x:c r="B27" s="2"/>
      <x:c r="C27" s="2"/>
      <x:c r="D27" s="2"/>
      <x:c r="E27" s="35"/>
      <x:c r="F27" s="35"/>
      <x:c r="G27" s="35"/>
      <x:c r="H27" s="35"/>
      <x:c r="I27" s="35"/>
      <x:c r="J27" s="35"/>
      <x:c r="K27" s="35"/>
      <x:c r="L27" s="35"/>
      <x:c r="M27" s="35"/>
      <x:c r="N27" s="35"/>
      <x:c r="O27" s="2"/>
      <x:c r="P27" s="2"/>
      <x:c r="Q27" s="2"/>
      <x:c r="R27" s="2"/>
    </x:row>
    <x:row r="28" ht="23" customHeight="1">
      <x:c r="A28" s="2"/>
      <x:c r="B28" s="2"/>
      <x:c r="C28" s="2"/>
      <x:c r="D28" s="2"/>
      <x:c r="E28" s="35"/>
      <x:c r="F28" s="35"/>
      <x:c r="G28" s="35"/>
      <x:c r="H28" s="35"/>
      <x:c r="I28" s="35"/>
      <x:c r="J28" s="35"/>
      <x:c r="K28" s="35"/>
      <x:c r="L28" s="35"/>
      <x:c r="M28" s="35"/>
      <x:c r="N28" s="35"/>
      <x:c r="O28" s="2"/>
      <x:c r="P28" s="2"/>
      <x:c r="Q28" s="2"/>
      <x:c r="R28" s="2"/>
    </x:row>
    <x:row r="29" ht="23" customHeight="1">
      <x:c r="A29" s="2"/>
      <x:c r="B29" s="2"/>
      <x:c r="C29" s="2"/>
      <x:c r="D29" s="2"/>
      <x:c r="E29" s="35"/>
      <x:c r="F29" s="35"/>
      <x:c r="G29" s="35"/>
      <x:c r="H29" s="35"/>
      <x:c r="I29" s="35"/>
      <x:c r="J29" s="35"/>
      <x:c r="K29" s="35"/>
      <x:c r="L29" s="35"/>
      <x:c r="M29" s="35"/>
      <x:c r="N29" s="35"/>
      <x:c r="O29" s="2"/>
      <x:c r="P29" s="2"/>
      <x:c r="Q29" s="2"/>
      <x:c r="R29" s="2"/>
    </x:row>
    <x:row r="30" ht="23" customHeight="1">
      <x:c r="A30" s="2"/>
      <x:c r="B30" s="2"/>
      <x:c r="C30" s="2"/>
      <x:c r="D30" s="2"/>
      <x:c r="E30" s="35"/>
      <x:c r="F30" s="35"/>
      <x:c r="G30" s="35"/>
      <x:c r="H30" s="35"/>
      <x:c r="I30" s="35"/>
      <x:c r="J30" s="35"/>
      <x:c r="K30" s="35"/>
      <x:c r="L30" s="35"/>
      <x:c r="M30" s="35"/>
      <x:c r="N30" s="35"/>
      <x:c r="O30" s="2"/>
      <x:c r="P30" s="2"/>
      <x:c r="Q30" s="2"/>
      <x:c r="R30" s="2"/>
    </x:row>
    <x:row r="31" ht="23" customHeight="1">
      <x:c r="A31" s="2"/>
      <x:c r="B31" s="2"/>
      <x:c r="C31" s="2"/>
      <x:c r="D31" s="2"/>
      <x:c r="E31" s="35"/>
      <x:c r="F31" s="35"/>
      <x:c r="G31" s="35"/>
      <x:c r="H31" s="35"/>
      <x:c r="I31" s="35"/>
      <x:c r="J31" s="35"/>
      <x:c r="K31" s="35"/>
      <x:c r="L31" s="35"/>
      <x:c r="M31" s="35"/>
      <x:c r="N31" s="35"/>
      <x:c r="O31" s="2"/>
      <x:c r="P31" s="2"/>
      <x:c r="Q31" s="2"/>
      <x:c r="R31" s="2"/>
    </x:row>
    <x:row r="32" ht="23" customHeight="1">
      <x:c r="A32" s="2"/>
      <x:c r="B32" s="2"/>
      <x:c r="C32" s="2"/>
      <x:c r="D32" s="2"/>
      <x:c r="E32" s="35"/>
      <x:c r="F32" s="35"/>
      <x:c r="G32" s="35"/>
      <x:c r="H32" s="35"/>
      <x:c r="I32" s="35"/>
      <x:c r="J32" s="35"/>
      <x:c r="K32" s="35"/>
      <x:c r="L32" s="35"/>
      <x:c r="M32" s="35"/>
      <x:c r="N32" s="35"/>
      <x:c r="O32" s="2"/>
      <x:c r="P32" s="2"/>
      <x:c r="Q32" s="2"/>
      <x:c r="R32" s="2"/>
    </x:row>
    <x:row r="33" ht="23" customHeight="1">
      <x:c r="A33" s="2"/>
      <x:c r="B33" s="2"/>
      <x:c r="C33" s="2"/>
      <x:c r="D33" s="2"/>
      <x:c r="E33" s="35"/>
      <x:c r="F33" s="35"/>
      <x:c r="G33" s="35"/>
      <x:c r="H33" s="35"/>
      <x:c r="I33" s="35"/>
      <x:c r="J33" s="35"/>
      <x:c r="K33" s="35"/>
      <x:c r="L33" s="35"/>
      <x:c r="M33" s="35"/>
      <x:c r="N33" s="35"/>
      <x:c r="O33" s="2"/>
      <x:c r="P33" s="2"/>
      <x:c r="Q33" s="2"/>
      <x:c r="R33" s="2"/>
    </x:row>
    <x:row r="34" ht="23" customHeight="1">
      <x:c r="A34" s="2"/>
      <x:c r="B34" s="2"/>
      <x:c r="C34" s="2"/>
      <x:c r="D34" s="2"/>
      <x:c r="E34" s="35"/>
      <x:c r="F34" s="35"/>
      <x:c r="G34" s="35"/>
      <x:c r="H34" s="35"/>
      <x:c r="I34" s="35"/>
      <x:c r="J34" s="35"/>
      <x:c r="K34" s="35"/>
      <x:c r="L34" s="35"/>
      <x:c r="M34" s="35"/>
      <x:c r="N34" s="35"/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35"/>
      <x:c r="F35" s="35"/>
      <x:c r="G35" s="35"/>
      <x:c r="H35" s="35"/>
      <x:c r="I35" s="35"/>
      <x:c r="J35" s="35"/>
      <x:c r="K35" s="35"/>
      <x:c r="L35" s="35"/>
      <x:c r="M35" s="35"/>
      <x:c r="N35" s="35"/>
      <x:c r="O35" s="2"/>
      <x:c r="P35" s="2"/>
      <x:c r="Q35" s="2"/>
      <x:c r="R35" s="2"/>
    </x:row>
    <x:row r="36" ht="23" customHeight="1">
      <x:c r="A36" s="2"/>
      <x:c r="B36" s="2"/>
      <x:c r="C36" s="2"/>
      <x:c r="D36" s="2"/>
      <x:c r="E36" s="35"/>
      <x:c r="F36" s="35"/>
      <x:c r="G36" s="35"/>
      <x:c r="H36" s="35"/>
      <x:c r="I36" s="35"/>
      <x:c r="J36" s="35"/>
      <x:c r="K36" s="35"/>
      <x:c r="L36" s="35"/>
      <x:c r="M36" s="35"/>
      <x:c r="N36" s="35"/>
      <x:c r="O36" s="2"/>
      <x:c r="P36" s="2"/>
      <x:c r="Q36" s="2"/>
      <x:c r="R36" s="2"/>
    </x:row>
    <x:row r="37" ht="23" customHeight="1">
      <x:c r="A37" s="2"/>
      <x:c r="B37" s="2"/>
      <x:c r="C37" s="2"/>
      <x:c r="D37" s="2"/>
      <x:c r="E37" s="35"/>
      <x:c r="F37" s="35"/>
      <x:c r="G37" s="35"/>
      <x:c r="H37" s="35"/>
      <x:c r="I37" s="35"/>
      <x:c r="J37" s="35"/>
      <x:c r="K37" s="35"/>
      <x:c r="L37" s="35"/>
      <x:c r="M37" s="35"/>
      <x:c r="N37" s="35"/>
      <x:c r="O37" s="2"/>
      <x:c r="P37" s="2"/>
      <x:c r="Q37" s="2"/>
      <x:c r="R37" s="2"/>
    </x:row>
    <x:row r="38" ht="23" customHeight="1">
      <x:c r="A38" s="2"/>
      <x:c r="B38" s="2"/>
      <x:c r="C38" s="2"/>
      <x:c r="D38" s="2"/>
      <x:c r="E38" s="35"/>
      <x:c r="F38" s="35"/>
      <x:c r="G38" s="35"/>
      <x:c r="H38" s="35"/>
      <x:c r="I38" s="35"/>
      <x:c r="J38" s="35"/>
      <x:c r="K38" s="35"/>
      <x:c r="L38" s="35"/>
      <x:c r="M38" s="35"/>
      <x:c r="N38" s="35"/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35"/>
      <x:c r="F39" s="35"/>
      <x:c r="G39" s="35"/>
      <x:c r="H39" s="35"/>
      <x:c r="I39" s="35"/>
      <x:c r="J39" s="35"/>
      <x:c r="K39" s="35"/>
      <x:c r="L39" s="35"/>
      <x:c r="M39" s="35"/>
      <x:c r="N39" s="35"/>
      <x:c r="O39" s="2"/>
      <x:c r="P39" s="2"/>
      <x:c r="Q39" s="2"/>
      <x:c r="R39" s="2"/>
    </x:row>
    <x:row r="40" ht="23" customHeight="1">
      <x:c r="A40" s="2"/>
      <x:c r="B40" s="2"/>
      <x:c r="C40" s="2"/>
      <x:c r="D40" s="2"/>
      <x:c r="E40" s="35"/>
      <x:c r="F40" s="35"/>
      <x:c r="G40" s="35"/>
      <x:c r="H40" s="35"/>
      <x:c r="I40" s="35"/>
      <x:c r="J40" s="35"/>
      <x:c r="K40" s="35"/>
      <x:c r="L40" s="35"/>
      <x:c r="M40" s="35"/>
      <x:c r="N40" s="35"/>
      <x:c r="O40" s="2"/>
      <x:c r="P40" s="2"/>
      <x:c r="Q40" s="2"/>
      <x:c r="R40" s="2"/>
    </x:row>
    <x:row r="41" ht="23" customHeight="1">
      <x:c r="A41" s="2"/>
      <x:c r="B41" s="2"/>
      <x:c r="C41" s="2"/>
      <x:c r="D41" s="2"/>
      <x:c r="E41" s="35"/>
      <x:c r="F41" s="35"/>
      <x:c r="G41" s="35"/>
      <x:c r="H41" s="35"/>
      <x:c r="I41" s="35"/>
      <x:c r="J41" s="35"/>
      <x:c r="K41" s="35"/>
      <x:c r="L41" s="35"/>
      <x:c r="M41" s="35"/>
      <x:c r="N41" s="35"/>
      <x:c r="O41" s="2"/>
      <x:c r="P41" s="2"/>
      <x:c r="Q41" s="2"/>
      <x:c r="R41" s="2"/>
    </x:row>
    <x:row r="42" ht="23" customHeight="1">
      <x:c r="A42" s="2"/>
      <x:c r="B42" s="2"/>
      <x:c r="C42" s="2"/>
      <x:c r="D42" s="2"/>
      <x:c r="E42" s="35"/>
      <x:c r="F42" s="35"/>
      <x:c r="G42" s="35"/>
      <x:c r="H42" s="35"/>
      <x:c r="I42" s="35"/>
      <x:c r="J42" s="35"/>
      <x:c r="K42" s="35"/>
      <x:c r="L42" s="35"/>
      <x:c r="M42" s="35"/>
      <x:c r="N42" s="35"/>
      <x:c r="O42" s="2"/>
      <x:c r="P42" s="2"/>
      <x:c r="Q42" s="2"/>
      <x:c r="R42" s="2"/>
    </x:row>
    <x:row r="43" ht="23" customHeight="1">
      <x:c r="A43" s="2"/>
      <x:c r="B43" s="2"/>
      <x:c r="C43" s="2"/>
      <x:c r="D43" s="2"/>
      <x:c r="E43" s="35"/>
      <x:c r="F43" s="35"/>
      <x:c r="G43" s="35"/>
      <x:c r="H43" s="35"/>
      <x:c r="I43" s="35"/>
      <x:c r="J43" s="35"/>
      <x:c r="K43" s="35"/>
      <x:c r="L43" s="35"/>
      <x:c r="M43" s="35"/>
      <x:c r="N43" s="35"/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35"/>
      <x:c r="F44" s="35"/>
      <x:c r="G44" s="35"/>
      <x:c r="H44" s="35"/>
      <x:c r="I44" s="35"/>
      <x:c r="J44" s="35"/>
      <x:c r="K44" s="35"/>
      <x:c r="L44" s="35"/>
      <x:c r="M44" s="35"/>
      <x:c r="N44" s="35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35"/>
      <x:c r="F45" s="35"/>
      <x:c r="G45" s="35"/>
      <x:c r="H45" s="35"/>
      <x:c r="I45" s="35"/>
      <x:c r="J45" s="35"/>
      <x:c r="K45" s="35"/>
      <x:c r="L45" s="35"/>
      <x:c r="M45" s="35"/>
      <x:c r="N45" s="35"/>
      <x:c r="O45" s="2"/>
      <x:c r="P45" s="2"/>
      <x:c r="Q45" s="2"/>
      <x:c r="R45" s="2"/>
    </x:row>
    <x:row r="46" ht="23" customHeight="1">
      <x:c r="A46" s="2"/>
      <x:c r="B46" s="2"/>
      <x:c r="C46" s="2"/>
      <x:c r="D46" s="2"/>
      <x:c r="E46" s="35"/>
      <x:c r="F46" s="35"/>
      <x:c r="G46" s="35"/>
      <x:c r="H46" s="35"/>
      <x:c r="I46" s="35"/>
      <x:c r="J46" s="35"/>
      <x:c r="K46" s="35"/>
      <x:c r="L46" s="35"/>
      <x:c r="M46" s="35"/>
      <x:c r="N46" s="35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35"/>
      <x:c r="F47" s="35"/>
      <x:c r="G47" s="35"/>
      <x:c r="H47" s="35"/>
      <x:c r="I47" s="35"/>
      <x:c r="J47" s="35"/>
      <x:c r="K47" s="35"/>
      <x:c r="L47" s="35"/>
      <x:c r="M47" s="35"/>
      <x:c r="N47" s="35"/>
      <x:c r="O47" s="2"/>
      <x:c r="P47" s="2"/>
      <x:c r="Q47" s="2"/>
      <x:c r="R47" s="2"/>
    </x:row>
    <x:row r="48" ht="23" customHeight="1">
      <x:c r="A48" s="2"/>
      <x:c r="B48" s="2"/>
      <x:c r="C48" s="2"/>
      <x:c r="D48" s="2"/>
      <x:c r="E48" s="35"/>
      <x:c r="F48" s="35"/>
      <x:c r="G48" s="35"/>
      <x:c r="H48" s="35"/>
      <x:c r="I48" s="35"/>
      <x:c r="J48" s="35"/>
      <x:c r="K48" s="35"/>
      <x:c r="L48" s="35"/>
      <x:c r="M48" s="35"/>
      <x:c r="N48" s="35"/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35"/>
      <x:c r="F49" s="35"/>
      <x:c r="G49" s="35"/>
      <x:c r="H49" s="35"/>
      <x:c r="I49" s="35"/>
      <x:c r="J49" s="35"/>
      <x:c r="K49" s="35"/>
      <x:c r="L49" s="35"/>
      <x:c r="M49" s="35"/>
      <x:c r="N49" s="35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35"/>
      <x:c r="F50" s="35"/>
      <x:c r="G50" s="35"/>
      <x:c r="H50" s="35"/>
      <x:c r="I50" s="35"/>
      <x:c r="J50" s="35"/>
      <x:c r="K50" s="35"/>
      <x:c r="L50" s="35"/>
      <x:c r="M50" s="35"/>
      <x:c r="N50" s="35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35"/>
      <x:c r="F52" s="35"/>
      <x:c r="G52" s="35"/>
      <x:c r="H52" s="35"/>
      <x:c r="I52" s="35"/>
      <x:c r="J52" s="35"/>
      <x:c r="K52" s="35"/>
      <x:c r="L52" s="35"/>
      <x:c r="M52" s="35"/>
      <x:c r="N52" s="35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35"/>
      <x:c r="F53" s="35"/>
      <x:c r="G53" s="35"/>
      <x:c r="H53" s="35"/>
      <x:c r="I53" s="35"/>
      <x:c r="J53" s="35"/>
      <x:c r="K53" s="35"/>
      <x:c r="L53" s="35"/>
      <x:c r="M53" s="35"/>
      <x:c r="N53" s="35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35"/>
      <x:c r="F54" s="35"/>
      <x:c r="G54" s="35"/>
      <x:c r="H54" s="35"/>
      <x:c r="I54" s="35"/>
      <x:c r="J54" s="35"/>
      <x:c r="K54" s="35"/>
      <x:c r="L54" s="35"/>
      <x:c r="M54" s="35"/>
      <x:c r="N54" s="35"/>
      <x:c r="O54" s="2"/>
      <x:c r="P54" s="2"/>
      <x:c r="Q54" s="2"/>
      <x:c r="R54" s="2"/>
    </x:row>
    <x:row r="55" ht="23" customHeight="1">
      <x:c r="A55" s="2"/>
      <x:c r="B55" s="2"/>
      <x:c r="C55" s="2"/>
      <x:c r="D55" s="2"/>
      <x:c r="E55" s="35"/>
      <x:c r="F55" s="35"/>
      <x:c r="G55" s="35"/>
      <x:c r="H55" s="35"/>
      <x:c r="I55" s="35"/>
      <x:c r="J55" s="35"/>
      <x:c r="K55" s="35"/>
      <x:c r="L55" s="35"/>
      <x:c r="M55" s="35"/>
      <x:c r="N55" s="35"/>
      <x:c r="O55" s="2"/>
      <x:c r="P55" s="2"/>
      <x:c r="Q55" s="2"/>
      <x:c r="R55" s="2"/>
    </x:row>
    <x:row r="56">
      <x:c r="E56" s="42"/>
      <x:c r="F56" s="42"/>
      <x:c r="G56" s="42"/>
      <x:c r="H56" s="42"/>
      <x:c r="I56" s="42"/>
      <x:c r="J56" s="42"/>
      <x:c r="K56" s="42"/>
      <x:c r="L56" s="42"/>
      <x:c r="M56" s="42"/>
      <x:c r="N56" s="42"/>
    </x:row>
    <x:row r="57">
      <x:c r="E57" s="42"/>
      <x:c r="F57" s="42"/>
      <x:c r="G57" s="42"/>
      <x:c r="H57" s="42"/>
      <x:c r="I57" s="42"/>
      <x:c r="J57" s="42"/>
      <x:c r="K57" s="42"/>
      <x:c r="L57" s="42"/>
      <x:c r="M57" s="42"/>
      <x:c r="N57" s="42"/>
    </x:row>
    <x:row r="58">
      <x:c r="E58" s="42"/>
      <x:c r="F58" s="42"/>
      <x:c r="G58" s="42"/>
      <x:c r="H58" s="42"/>
      <x:c r="I58" s="42"/>
      <x:c r="J58" s="42"/>
      <x:c r="K58" s="42"/>
      <x:c r="L58" s="42"/>
      <x:c r="M58" s="42"/>
      <x:c r="N58" s="42"/>
    </x:row>
    <x:row r="59">
      <x:c r="E59" s="42"/>
      <x:c r="F59" s="42"/>
      <x:c r="G59" s="42"/>
      <x:c r="H59" s="42"/>
      <x:c r="I59" s="42"/>
      <x:c r="J59" s="42"/>
      <x:c r="K59" s="42"/>
      <x:c r="L59" s="42"/>
      <x:c r="M59" s="42"/>
      <x:c r="N59" s="42"/>
    </x:row>
    <x:row r="60">
      <x:c r="E60" s="42"/>
      <x:c r="F60" s="42"/>
      <x:c r="G60" s="42"/>
      <x:c r="H60" s="42"/>
      <x:c r="I60" s="42"/>
      <x:c r="J60" s="42"/>
      <x:c r="K60" s="42"/>
      <x:c r="L60" s="42"/>
      <x:c r="M60" s="42"/>
      <x:c r="N60" s="42"/>
    </x:row>
    <x:row r="61">
      <x:c r="E61" s="42"/>
      <x:c r="F61" s="42"/>
      <x:c r="G61" s="42"/>
      <x:c r="H61" s="42"/>
      <x:c r="I61" s="42"/>
      <x:c r="J61" s="42"/>
      <x:c r="K61" s="42"/>
      <x:c r="L61" s="42"/>
      <x:c r="M61" s="42"/>
      <x:c r="N61" s="42"/>
    </x:row>
    <x:row r="62">
      <x:c r="E62" s="42"/>
      <x:c r="F62" s="42"/>
      <x:c r="G62" s="42"/>
      <x:c r="H62" s="42"/>
      <x:c r="I62" s="42"/>
      <x:c r="J62" s="42"/>
      <x:c r="K62" s="42"/>
      <x:c r="L62" s="42"/>
      <x:c r="M62" s="42"/>
      <x:c r="N62" s="42"/>
    </x:row>
    <x:row r="63">
      <x:c r="E63" s="42"/>
      <x:c r="F63" s="42"/>
      <x:c r="G63" s="42"/>
      <x:c r="H63" s="42"/>
      <x:c r="I63" s="42"/>
      <x:c r="J63" s="42"/>
      <x:c r="K63" s="42"/>
      <x:c r="L63" s="42"/>
      <x:c r="M63" s="42"/>
      <x:c r="N63" s="42"/>
    </x:row>
    <x:row r="64">
      <x:c r="E64" s="42"/>
      <x:c r="F64" s="42"/>
      <x:c r="G64" s="42"/>
      <x:c r="H64" s="42"/>
      <x:c r="I64" s="42"/>
      <x:c r="J64" s="42"/>
      <x:c r="K64" s="42"/>
      <x:c r="L64" s="42"/>
      <x:c r="M64" s="42"/>
      <x:c r="N64" s="42"/>
    </x:row>
    <x:row r="65">
      <x:c r="E65" s="42"/>
      <x:c r="F65" s="42"/>
      <x:c r="G65" s="42"/>
      <x:c r="H65" s="42"/>
      <x:c r="I65" s="42"/>
      <x:c r="J65" s="42"/>
      <x:c r="K65" s="42"/>
      <x:c r="L65" s="42"/>
      <x:c r="M65" s="42"/>
      <x:c r="N65" s="42"/>
    </x:row>
    <x:row r="66">
      <x:c r="E66" s="42"/>
      <x:c r="F66" s="42"/>
      <x:c r="G66" s="42"/>
      <x:c r="H66" s="42"/>
      <x:c r="I66" s="42"/>
      <x:c r="J66" s="42"/>
      <x:c r="K66" s="42"/>
      <x:c r="L66" s="42"/>
      <x:c r="M66" s="42"/>
      <x:c r="N66" s="42"/>
    </x:row>
    <x:row r="67"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  <x:row r="68">
      <x:c r="E68" s="42"/>
      <x:c r="F68" s="42"/>
      <x:c r="G68" s="42"/>
      <x:c r="H68" s="42"/>
      <x:c r="I68" s="42"/>
      <x:c r="J68" s="42"/>
      <x:c r="K68" s="42"/>
      <x:c r="L68" s="42"/>
      <x:c r="M68" s="42"/>
      <x:c r="N68" s="42"/>
    </x:row>
    <x:row r="69">
      <x:c r="E69" s="42"/>
      <x:c r="F69" s="42"/>
      <x:c r="G69" s="42"/>
      <x:c r="H69" s="42"/>
      <x:c r="I69" s="42"/>
      <x:c r="J69" s="42"/>
      <x:c r="K69" s="42"/>
      <x:c r="L69" s="42"/>
      <x:c r="M69" s="42"/>
      <x:c r="N69" s="42"/>
    </x:row>
    <x:row r="70">
      <x:c r="E70" s="42"/>
      <x:c r="F70" s="42"/>
      <x:c r="G70" s="42"/>
      <x:c r="H70" s="42"/>
      <x:c r="I70" s="42"/>
      <x:c r="J70" s="42"/>
      <x:c r="K70" s="42"/>
      <x:c r="L70" s="42"/>
      <x:c r="M70" s="42"/>
      <x:c r="N70" s="42"/>
    </x:row>
    <x:row r="71">
      <x:c r="E71" s="42"/>
      <x:c r="F71" s="42"/>
      <x:c r="G71" s="42"/>
      <x:c r="H71" s="42"/>
      <x:c r="I71" s="42"/>
      <x:c r="J71" s="42"/>
      <x:c r="K71" s="42"/>
      <x:c r="L71" s="42"/>
      <x:c r="M71" s="42"/>
      <x:c r="N71" s="42"/>
    </x:row>
    <x:row r="72">
      <x:c r="E72" s="42"/>
      <x:c r="F72" s="42"/>
      <x:c r="G72" s="42"/>
      <x:c r="H72" s="42"/>
      <x:c r="I72" s="42"/>
      <x:c r="J72" s="42"/>
      <x:c r="K72" s="42"/>
      <x:c r="L72" s="42"/>
      <x:c r="M72" s="42"/>
      <x:c r="N72" s="42"/>
    </x:row>
    <x:row r="73">
      <x:c r="E73" s="42"/>
      <x:c r="F73" s="42"/>
      <x:c r="G73" s="42"/>
      <x:c r="H73" s="42"/>
      <x:c r="I73" s="42"/>
      <x:c r="J73" s="42"/>
      <x:c r="K73" s="42"/>
      <x:c r="L73" s="42"/>
      <x:c r="M73" s="42"/>
      <x:c r="N73" s="42"/>
    </x:row>
    <x:row r="74">
      <x:c r="E74" s="42"/>
      <x:c r="F74" s="42"/>
      <x:c r="G74" s="42"/>
      <x:c r="H74" s="42"/>
      <x:c r="I74" s="42"/>
      <x:c r="J74" s="42"/>
      <x:c r="K74" s="42"/>
      <x:c r="L74" s="42"/>
      <x:c r="M74" s="42"/>
      <x:c r="N74" s="42"/>
    </x:row>
    <x:row r="75">
      <x:c r="E75" s="42"/>
      <x:c r="F75" s="42"/>
      <x:c r="G75" s="42"/>
      <x:c r="H75" s="42"/>
      <x:c r="I75" s="42"/>
      <x:c r="J75" s="42"/>
      <x:c r="K75" s="42"/>
      <x:c r="L75" s="42"/>
      <x:c r="M75" s="42"/>
      <x:c r="N75" s="42"/>
    </x:row>
    <x:row r="76">
      <x:c r="E76" s="42"/>
      <x:c r="F76" s="42"/>
      <x:c r="G76" s="42"/>
      <x:c r="H76" s="42"/>
      <x:c r="I76" s="42"/>
      <x:c r="J76" s="42"/>
      <x:c r="K76" s="42"/>
      <x:c r="L76" s="42"/>
      <x:c r="M76" s="42"/>
      <x:c r="N76" s="42"/>
    </x:row>
    <x:row r="77">
      <x:c r="E77" s="42"/>
      <x:c r="F77" s="42"/>
      <x:c r="G77" s="42"/>
      <x:c r="H77" s="42"/>
      <x:c r="I77" s="42"/>
      <x:c r="J77" s="42"/>
      <x:c r="K77" s="42"/>
      <x:c r="L77" s="42"/>
      <x:c r="M77" s="42"/>
      <x:c r="N77" s="42"/>
    </x:row>
    <x:row r="78">
      <x:c r="E78" s="42"/>
      <x:c r="F78" s="42"/>
      <x:c r="G78" s="42"/>
      <x:c r="H78" s="42"/>
      <x:c r="I78" s="42"/>
      <x:c r="J78" s="42"/>
      <x:c r="K78" s="42"/>
      <x:c r="L78" s="42"/>
      <x:c r="M78" s="42"/>
      <x:c r="N78" s="42"/>
    </x:row>
    <x:row r="79">
      <x:c r="E79" s="42"/>
      <x:c r="F79" s="42"/>
      <x:c r="G79" s="42"/>
      <x:c r="H79" s="42"/>
      <x:c r="I79" s="42"/>
      <x:c r="J79" s="42"/>
      <x:c r="K79" s="42"/>
      <x:c r="L79" s="42"/>
      <x:c r="M79" s="42"/>
      <x:c r="N79" s="42"/>
    </x:row>
    <x:row r="80">
      <x:c r="E80" s="42"/>
      <x:c r="F80" s="42"/>
      <x:c r="G80" s="42"/>
      <x:c r="H80" s="42"/>
      <x:c r="I80" s="42"/>
      <x:c r="J80" s="42"/>
      <x:c r="K80" s="42"/>
      <x:c r="L80" s="42"/>
      <x:c r="M80" s="42"/>
      <x:c r="N80" s="42"/>
    </x:row>
  </x:sheetData>
  <x:conditionalFormatting sqref="E8:N24">
    <x:cfRule type="cellIs" dxfId="0" priority="1" operator="greaterThan">
      <x:formula>0.01</x:formula>
    </x:cfRule>
    <x:cfRule type="cellIs" dxfId="1" priority="2" operator="lessThan">
      <x:formula>-0.01</x:formula>
    </x:cfRule>
  </x:conditionalFormatting>
  <x:pageMargins left="0.7" right="0.7" top="0.75" bottom="0.75" header="0.3" footer="0.3"/>
</x:worksheet>
</file>